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4_売上\"/>
    </mc:Choice>
  </mc:AlternateContent>
  <xr:revisionPtr revIDLastSave="0" documentId="13_ncr:1_{EA4DB66C-945A-4538-95F0-41AEB6750B8D}" xr6:coauthVersionLast="36" xr6:coauthVersionMax="36" xr10:uidLastSave="{00000000-0000-0000-0000-000000000000}"/>
  <bookViews>
    <workbookView xWindow="0" yWindow="0" windowWidth="17440" windowHeight="7730" xr2:uid="{07E0ED03-8905-40A7-A406-2F6F65F8707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H11" i="1" s="1"/>
  <c r="H20" i="1" s="1"/>
  <c r="E26" i="1"/>
  <c r="E19" i="1"/>
  <c r="K19" i="1"/>
  <c r="N19" i="1" s="1"/>
  <c r="K11" i="1"/>
  <c r="N11" i="1" s="1"/>
  <c r="N20" i="1" l="1"/>
</calcChain>
</file>

<file path=xl/sharedStrings.xml><?xml version="1.0" encoding="utf-8"?>
<sst xmlns="http://schemas.openxmlformats.org/spreadsheetml/2006/main" count="46" uniqueCount="35">
  <si>
    <t>売上集計</t>
    <rPh sb="0" eb="2">
      <t>ウリアゲ</t>
    </rPh>
    <rPh sb="2" eb="4">
      <t>シュウケイ</t>
    </rPh>
    <phoneticPr fontId="2"/>
  </si>
  <si>
    <t>No</t>
    <phoneticPr fontId="2"/>
  </si>
  <si>
    <t>期間</t>
    <rPh sb="0" eb="2">
      <t>キカン</t>
    </rPh>
    <phoneticPr fontId="2"/>
  </si>
  <si>
    <t>6/20~9/10</t>
    <phoneticPr fontId="2"/>
  </si>
  <si>
    <t>項目</t>
    <rPh sb="0" eb="2">
      <t>コウモク</t>
    </rPh>
    <phoneticPr fontId="2"/>
  </si>
  <si>
    <t>場所</t>
    <rPh sb="0" eb="2">
      <t>バショ</t>
    </rPh>
    <phoneticPr fontId="2"/>
  </si>
  <si>
    <t>アンティーク品</t>
    <rPh sb="6" eb="7">
      <t>ヒン</t>
    </rPh>
    <phoneticPr fontId="2"/>
  </si>
  <si>
    <t>店舗</t>
    <rPh sb="0" eb="2">
      <t>テンポ</t>
    </rPh>
    <phoneticPr fontId="2"/>
  </si>
  <si>
    <t>京阪園芸</t>
    <rPh sb="0" eb="4">
      <t>ケイハンエンゲイ</t>
    </rPh>
    <phoneticPr fontId="2"/>
  </si>
  <si>
    <t>中古分析装置</t>
    <rPh sb="0" eb="2">
      <t>チュウコ</t>
    </rPh>
    <rPh sb="2" eb="4">
      <t>ブンセキ</t>
    </rPh>
    <rPh sb="4" eb="6">
      <t>ソウチ</t>
    </rPh>
    <phoneticPr fontId="2"/>
  </si>
  <si>
    <t>中国</t>
    <rPh sb="0" eb="2">
      <t>チュウゴク</t>
    </rPh>
    <phoneticPr fontId="2"/>
  </si>
  <si>
    <t>▲中古分析装置</t>
    <rPh sb="1" eb="3">
      <t>チュウコ</t>
    </rPh>
    <rPh sb="3" eb="5">
      <t>ブンセキ</t>
    </rPh>
    <rPh sb="5" eb="7">
      <t>ソウチ</t>
    </rPh>
    <phoneticPr fontId="2"/>
  </si>
  <si>
    <t>▲梱包出荷</t>
    <rPh sb="1" eb="3">
      <t>コンポウ</t>
    </rPh>
    <rPh sb="3" eb="5">
      <t>シュッカ</t>
    </rPh>
    <phoneticPr fontId="2"/>
  </si>
  <si>
    <t>佐川</t>
    <rPh sb="0" eb="2">
      <t>サガワ</t>
    </rPh>
    <phoneticPr fontId="2"/>
  </si>
  <si>
    <t>原売率</t>
    <rPh sb="0" eb="1">
      <t>ゲン</t>
    </rPh>
    <rPh sb="1" eb="2">
      <t>バイ</t>
    </rPh>
    <rPh sb="2" eb="3">
      <t>リツ</t>
    </rPh>
    <phoneticPr fontId="2"/>
  </si>
  <si>
    <t>推定利益</t>
    <rPh sb="0" eb="2">
      <t>スイテイ</t>
    </rPh>
    <rPh sb="2" eb="4">
      <t>リエキ</t>
    </rPh>
    <phoneticPr fontId="2"/>
  </si>
  <si>
    <t>純利益合計</t>
    <rPh sb="0" eb="3">
      <t>ジュンリエキ</t>
    </rPh>
    <rPh sb="3" eb="5">
      <t>ゴウケイ</t>
    </rPh>
    <phoneticPr fontId="2"/>
  </si>
  <si>
    <t>開業時予定</t>
    <rPh sb="0" eb="2">
      <t>カイギョウ</t>
    </rPh>
    <rPh sb="2" eb="3">
      <t>ジ</t>
    </rPh>
    <rPh sb="3" eb="5">
      <t>ヨテイ</t>
    </rPh>
    <phoneticPr fontId="2"/>
  </si>
  <si>
    <t>現状</t>
    <rPh sb="0" eb="2">
      <t>ゲンジョウ</t>
    </rPh>
    <phoneticPr fontId="2"/>
  </si>
  <si>
    <t>▲支払い交通費</t>
    <rPh sb="1" eb="3">
      <t>シハラ</t>
    </rPh>
    <rPh sb="4" eb="7">
      <t>コウツウヒ</t>
    </rPh>
    <phoneticPr fontId="2"/>
  </si>
  <si>
    <t>国内業者</t>
    <rPh sb="0" eb="2">
      <t>コクナイ</t>
    </rPh>
    <rPh sb="2" eb="4">
      <t>ギョウシャ</t>
    </rPh>
    <phoneticPr fontId="2"/>
  </si>
  <si>
    <t>WEB</t>
    <phoneticPr fontId="2"/>
  </si>
  <si>
    <t>固定費</t>
    <rPh sb="0" eb="3">
      <t>コテイヒ</t>
    </rPh>
    <phoneticPr fontId="2"/>
  </si>
  <si>
    <t>家賃</t>
    <rPh sb="0" eb="2">
      <t>ヤチン</t>
    </rPh>
    <phoneticPr fontId="2"/>
  </si>
  <si>
    <t>水道電気</t>
    <rPh sb="0" eb="2">
      <t>スイドウ</t>
    </rPh>
    <rPh sb="2" eb="4">
      <t>デンキ</t>
    </rPh>
    <phoneticPr fontId="2"/>
  </si>
  <si>
    <t>公庫返済</t>
    <rPh sb="0" eb="2">
      <t>コウコ</t>
    </rPh>
    <rPh sb="2" eb="4">
      <t>ヘンサイ</t>
    </rPh>
    <phoneticPr fontId="2"/>
  </si>
  <si>
    <t>（円／月）</t>
    <rPh sb="1" eb="2">
      <t>エン</t>
    </rPh>
    <rPh sb="3" eb="4">
      <t>ツキ</t>
    </rPh>
    <phoneticPr fontId="2"/>
  </si>
  <si>
    <t>（小計）</t>
    <rPh sb="1" eb="3">
      <t>ショウケイ</t>
    </rPh>
    <phoneticPr fontId="2"/>
  </si>
  <si>
    <t>ヤフオク</t>
    <phoneticPr fontId="2"/>
  </si>
  <si>
    <t>運賃</t>
    <rPh sb="0" eb="2">
      <t>ウンチン</t>
    </rPh>
    <phoneticPr fontId="2"/>
  </si>
  <si>
    <t>メルカリ</t>
    <phoneticPr fontId="2"/>
  </si>
  <si>
    <t>→118,800円に2年間の値下げ交渉予定</t>
    <rPh sb="8" eb="9">
      <t>エン</t>
    </rPh>
    <rPh sb="11" eb="13">
      <t>ネンカン</t>
    </rPh>
    <rPh sb="14" eb="16">
      <t>ネサ</t>
    </rPh>
    <rPh sb="17" eb="19">
      <t>コウショウ</t>
    </rPh>
    <rPh sb="19" eb="21">
      <t>ヨテイ</t>
    </rPh>
    <phoneticPr fontId="2"/>
  </si>
  <si>
    <t>8月から開始</t>
    <rPh sb="1" eb="2">
      <t>ガツ</t>
    </rPh>
    <rPh sb="4" eb="6">
      <t>カイシ</t>
    </rPh>
    <phoneticPr fontId="2"/>
  </si>
  <si>
    <t>1台</t>
    <rPh sb="1" eb="2">
      <t>ダイ</t>
    </rPh>
    <phoneticPr fontId="2"/>
  </si>
  <si>
    <t>2台</t>
    <rPh sb="1" eb="2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</si>
</sst>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38" fontId="0" fillId="0" borderId="5" xfId="1" applyFont="1" applyBorder="1">
      <alignment vertical="center"/>
    </xf>
    <xf numFmtId="38" fontId="0" fillId="0" borderId="0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0" fillId="0" borderId="8" xfId="0" applyNumberFormat="1" applyBorder="1">
      <alignment vertical="center"/>
    </xf>
    <xf numFmtId="0" fontId="0" fillId="0" borderId="7" xfId="0" applyBorder="1" applyAlignment="1">
      <alignment horizontal="right" vertical="center"/>
    </xf>
    <xf numFmtId="38" fontId="0" fillId="0" borderId="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69B5-25CC-4B0C-B6B6-4B8B631FD9AA}">
  <sheetPr>
    <pageSetUpPr fitToPage="1"/>
  </sheetPr>
  <dimension ref="B2:N26"/>
  <sheetViews>
    <sheetView tabSelected="1" workbookViewId="0">
      <selection activeCell="E3" sqref="E3"/>
    </sheetView>
  </sheetViews>
  <sheetFormatPr defaultRowHeight="18" x14ac:dyDescent="0.55000000000000004"/>
  <cols>
    <col min="1" max="1" width="1.9140625" customWidth="1"/>
    <col min="2" max="2" width="7.4140625" customWidth="1"/>
    <col min="3" max="3" width="21.4140625" customWidth="1"/>
    <col min="6" max="6" width="4.9140625" customWidth="1"/>
    <col min="9" max="9" width="4.4140625" customWidth="1"/>
    <col min="11" max="11" width="9.1640625" bestFit="1" customWidth="1"/>
    <col min="14" max="14" width="9.1640625" bestFit="1" customWidth="1"/>
  </cols>
  <sheetData>
    <row r="2" spans="2:14" x14ac:dyDescent="0.55000000000000004">
      <c r="B2" t="s">
        <v>0</v>
      </c>
    </row>
    <row r="3" spans="2:14" ht="18.5" thickBot="1" x14ac:dyDescent="0.6">
      <c r="B3" t="s">
        <v>2</v>
      </c>
      <c r="C3" t="s">
        <v>3</v>
      </c>
      <c r="D3" t="s">
        <v>18</v>
      </c>
      <c r="J3" t="s">
        <v>17</v>
      </c>
    </row>
    <row r="4" spans="2:14" x14ac:dyDescent="0.55000000000000004">
      <c r="B4" t="s">
        <v>1</v>
      </c>
      <c r="C4" t="s">
        <v>4</v>
      </c>
      <c r="D4" s="2" t="s">
        <v>5</v>
      </c>
      <c r="E4" s="3"/>
      <c r="F4" s="3"/>
      <c r="G4" s="3"/>
      <c r="H4" s="4"/>
      <c r="J4" s="2"/>
      <c r="K4" s="3"/>
      <c r="L4" s="3"/>
      <c r="M4" s="3"/>
      <c r="N4" s="4"/>
    </row>
    <row r="5" spans="2:14" x14ac:dyDescent="0.55000000000000004">
      <c r="C5" t="s">
        <v>6</v>
      </c>
      <c r="D5" s="5" t="s">
        <v>7</v>
      </c>
      <c r="E5" s="6">
        <v>43720</v>
      </c>
      <c r="F5" s="7"/>
      <c r="G5" s="7"/>
      <c r="H5" s="8"/>
      <c r="J5" s="5"/>
      <c r="K5" s="6">
        <v>1000000</v>
      </c>
      <c r="L5" s="7"/>
      <c r="M5" s="7"/>
      <c r="N5" s="8"/>
    </row>
    <row r="6" spans="2:14" x14ac:dyDescent="0.55000000000000004">
      <c r="C6" t="s">
        <v>6</v>
      </c>
      <c r="D6" s="5" t="s">
        <v>8</v>
      </c>
      <c r="E6" s="6">
        <v>95382</v>
      </c>
      <c r="F6" s="7"/>
      <c r="G6" s="7" t="s">
        <v>14</v>
      </c>
      <c r="H6" s="8" t="s">
        <v>15</v>
      </c>
      <c r="J6" s="5"/>
      <c r="K6" s="6">
        <v>200000</v>
      </c>
      <c r="L6" s="7"/>
      <c r="M6" s="7" t="s">
        <v>14</v>
      </c>
      <c r="N6" s="8" t="s">
        <v>15</v>
      </c>
    </row>
    <row r="7" spans="2:14" x14ac:dyDescent="0.55000000000000004">
      <c r="C7" t="s">
        <v>6</v>
      </c>
      <c r="D7" s="5" t="s">
        <v>28</v>
      </c>
      <c r="E7" s="6">
        <v>22000</v>
      </c>
      <c r="F7" s="7"/>
      <c r="G7" s="7"/>
      <c r="H7" s="8"/>
      <c r="J7" s="5"/>
      <c r="K7" s="6"/>
      <c r="L7" s="7"/>
      <c r="M7" s="7"/>
      <c r="N7" s="8"/>
    </row>
    <row r="8" spans="2:14" x14ac:dyDescent="0.55000000000000004">
      <c r="D8" s="5" t="s">
        <v>29</v>
      </c>
      <c r="E8" s="15">
        <v>-7448</v>
      </c>
      <c r="F8" s="7"/>
      <c r="G8" s="7"/>
      <c r="H8" s="8"/>
      <c r="J8" s="5"/>
      <c r="K8" s="6"/>
      <c r="L8" s="7"/>
      <c r="M8" s="7"/>
      <c r="N8" s="8"/>
    </row>
    <row r="9" spans="2:14" x14ac:dyDescent="0.55000000000000004">
      <c r="C9" t="s">
        <v>6</v>
      </c>
      <c r="D9" s="5" t="s">
        <v>30</v>
      </c>
      <c r="E9" s="6">
        <v>19398</v>
      </c>
      <c r="F9" s="7"/>
      <c r="G9" s="7"/>
      <c r="H9" s="8"/>
      <c r="J9" s="5"/>
      <c r="K9" s="6"/>
      <c r="L9" s="7"/>
      <c r="M9" s="7"/>
      <c r="N9" s="8"/>
    </row>
    <row r="10" spans="2:14" x14ac:dyDescent="0.55000000000000004">
      <c r="D10" s="5" t="s">
        <v>29</v>
      </c>
      <c r="E10" s="6">
        <v>-8598</v>
      </c>
      <c r="F10" s="7"/>
      <c r="G10" s="7"/>
      <c r="H10" s="8"/>
      <c r="J10" s="5"/>
      <c r="K10" s="6"/>
      <c r="L10" s="7"/>
      <c r="M10" s="7"/>
      <c r="N10" s="8"/>
    </row>
    <row r="11" spans="2:14" x14ac:dyDescent="0.55000000000000004">
      <c r="D11" s="5"/>
      <c r="E11" s="6">
        <f>SUM(E5:E10)</f>
        <v>164454</v>
      </c>
      <c r="F11" s="7"/>
      <c r="G11" s="7">
        <v>0.65</v>
      </c>
      <c r="H11" s="9">
        <f>E11*(1-G11)</f>
        <v>57558.899999999994</v>
      </c>
      <c r="J11" s="5"/>
      <c r="K11" s="6">
        <f>SUM(K5:K6)</f>
        <v>1200000</v>
      </c>
      <c r="L11" s="7"/>
      <c r="M11" s="7">
        <v>0.4</v>
      </c>
      <c r="N11" s="9">
        <f>K11*(1-M11)</f>
        <v>720000</v>
      </c>
    </row>
    <row r="12" spans="2:14" x14ac:dyDescent="0.55000000000000004">
      <c r="D12" s="5"/>
      <c r="E12" s="6"/>
      <c r="F12" s="7"/>
      <c r="G12" s="7"/>
      <c r="H12" s="8"/>
      <c r="J12" s="5"/>
      <c r="K12" s="7"/>
      <c r="L12" s="7"/>
      <c r="M12" s="7"/>
      <c r="N12" s="8"/>
    </row>
    <row r="13" spans="2:14" x14ac:dyDescent="0.55000000000000004">
      <c r="C13" t="s">
        <v>9</v>
      </c>
      <c r="D13" s="5" t="s">
        <v>10</v>
      </c>
      <c r="E13" s="6">
        <v>973670</v>
      </c>
      <c r="F13" s="7" t="s">
        <v>33</v>
      </c>
      <c r="G13" s="7"/>
      <c r="H13" s="8"/>
      <c r="J13" s="5"/>
      <c r="K13" s="6">
        <v>7000000</v>
      </c>
      <c r="L13" s="7"/>
      <c r="M13" s="7"/>
      <c r="N13" s="8"/>
    </row>
    <row r="14" spans="2:14" x14ac:dyDescent="0.55000000000000004">
      <c r="C14" t="s">
        <v>11</v>
      </c>
      <c r="D14" s="5" t="s">
        <v>20</v>
      </c>
      <c r="E14" s="6">
        <v>-864000</v>
      </c>
      <c r="F14" s="7"/>
      <c r="G14" s="7"/>
      <c r="H14" s="8"/>
      <c r="J14" s="5"/>
      <c r="L14" s="7"/>
      <c r="M14" s="7"/>
      <c r="N14" s="8"/>
    </row>
    <row r="15" spans="2:14" x14ac:dyDescent="0.55000000000000004">
      <c r="C15" t="s">
        <v>9</v>
      </c>
      <c r="D15" s="5" t="s">
        <v>10</v>
      </c>
      <c r="E15" s="6">
        <v>322911</v>
      </c>
      <c r="F15" s="7" t="s">
        <v>34</v>
      </c>
      <c r="G15" s="7"/>
      <c r="H15" s="8"/>
      <c r="J15" s="5"/>
      <c r="K15" s="6"/>
      <c r="L15" s="7"/>
      <c r="M15" s="7"/>
      <c r="N15" s="8"/>
    </row>
    <row r="16" spans="2:14" x14ac:dyDescent="0.55000000000000004">
      <c r="C16" t="s">
        <v>11</v>
      </c>
      <c r="D16" s="5" t="s">
        <v>21</v>
      </c>
      <c r="E16" s="6">
        <v>-186004</v>
      </c>
      <c r="F16" s="7"/>
      <c r="G16" s="7"/>
      <c r="H16" s="8"/>
      <c r="J16" s="5"/>
      <c r="K16" s="6"/>
      <c r="L16" s="7"/>
      <c r="M16" s="7"/>
      <c r="N16" s="8"/>
    </row>
    <row r="17" spans="3:14" x14ac:dyDescent="0.55000000000000004">
      <c r="C17" t="s">
        <v>12</v>
      </c>
      <c r="D17" s="5" t="s">
        <v>13</v>
      </c>
      <c r="E17" s="6">
        <v>-130070</v>
      </c>
      <c r="F17" s="7"/>
      <c r="G17" s="7"/>
      <c r="H17" s="8"/>
      <c r="J17" s="5"/>
      <c r="K17" s="6"/>
      <c r="L17" s="7"/>
      <c r="M17" s="7"/>
      <c r="N17" s="9"/>
    </row>
    <row r="18" spans="3:14" x14ac:dyDescent="0.55000000000000004">
      <c r="C18" t="s">
        <v>19</v>
      </c>
      <c r="D18" s="5"/>
      <c r="E18" s="6">
        <v>-30000</v>
      </c>
      <c r="F18" s="7"/>
      <c r="G18" s="7"/>
      <c r="H18" s="8"/>
      <c r="J18" s="5"/>
      <c r="K18" s="6"/>
      <c r="L18" s="7"/>
      <c r="M18" s="7"/>
      <c r="N18" s="9"/>
    </row>
    <row r="19" spans="3:14" x14ac:dyDescent="0.55000000000000004">
      <c r="C19" t="s">
        <v>27</v>
      </c>
      <c r="D19" s="5"/>
      <c r="E19" s="10">
        <f>SUM(E13:E18)</f>
        <v>86507</v>
      </c>
      <c r="F19" s="7"/>
      <c r="G19" s="7"/>
      <c r="H19" s="8"/>
      <c r="J19" s="5"/>
      <c r="K19" s="6">
        <f>K13</f>
        <v>7000000</v>
      </c>
      <c r="L19" s="7"/>
      <c r="M19" s="7">
        <v>0.92</v>
      </c>
      <c r="N19" s="9">
        <f>K19*(1-M19)</f>
        <v>559999.99999999977</v>
      </c>
    </row>
    <row r="20" spans="3:14" ht="18.5" thickBot="1" x14ac:dyDescent="0.6">
      <c r="D20" s="11"/>
      <c r="E20" s="12"/>
      <c r="F20" s="12"/>
      <c r="G20" s="14" t="s">
        <v>16</v>
      </c>
      <c r="H20" s="13">
        <f>E19+H11</f>
        <v>144065.9</v>
      </c>
      <c r="J20" s="11"/>
      <c r="K20" s="12"/>
      <c r="L20" s="12"/>
      <c r="M20" s="14" t="s">
        <v>16</v>
      </c>
      <c r="N20" s="13">
        <f>N11+N19</f>
        <v>1279999.9999999998</v>
      </c>
    </row>
    <row r="22" spans="3:14" x14ac:dyDescent="0.55000000000000004">
      <c r="C22" t="s">
        <v>22</v>
      </c>
      <c r="E22" t="s">
        <v>26</v>
      </c>
    </row>
    <row r="23" spans="3:14" x14ac:dyDescent="0.55000000000000004">
      <c r="C23" t="s">
        <v>23</v>
      </c>
      <c r="E23" s="1">
        <v>172000</v>
      </c>
      <c r="G23" t="s">
        <v>31</v>
      </c>
    </row>
    <row r="24" spans="3:14" x14ac:dyDescent="0.55000000000000004">
      <c r="C24" t="s">
        <v>24</v>
      </c>
      <c r="E24" s="1">
        <v>30000</v>
      </c>
    </row>
    <row r="25" spans="3:14" x14ac:dyDescent="0.55000000000000004">
      <c r="C25" t="s">
        <v>25</v>
      </c>
      <c r="E25" s="1">
        <v>80000</v>
      </c>
      <c r="G25" t="s">
        <v>32</v>
      </c>
    </row>
    <row r="26" spans="3:14" x14ac:dyDescent="0.55000000000000004">
      <c r="C26" t="s">
        <v>27</v>
      </c>
      <c r="E26" s="1">
        <f>SUM(E23:E25)</f>
        <v>282000</v>
      </c>
    </row>
  </sheetData>
  <phoneticPr fontId="2"/>
  <pageMargins left="0.25" right="0.25" top="0.75" bottom="0.75" header="0.3" footer="0.3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2018-09-14T04:19:03Z</cp:lastPrinted>
  <dcterms:created xsi:type="dcterms:W3CDTF">2018-09-12T04:54:43Z</dcterms:created>
  <dcterms:modified xsi:type="dcterms:W3CDTF">2018-09-14T06:45:42Z</dcterms:modified>
</cp:coreProperties>
</file>