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1_買付出張\20180729出発\"/>
    </mc:Choice>
  </mc:AlternateContent>
  <xr:revisionPtr revIDLastSave="0" documentId="13_ncr:1_{E344FE75-8B98-4FC9-89DB-662246599758}" xr6:coauthVersionLast="38" xr6:coauthVersionMax="38" xr10:uidLastSave="{00000000-0000-0000-0000-000000000000}"/>
  <bookViews>
    <workbookView xWindow="0" yWindow="0" windowWidth="28800" windowHeight="12380" activeTab="2" xr2:uid="{00000000-000D-0000-FFFF-FFFF00000000}"/>
  </bookViews>
  <sheets>
    <sheet name="Sheet1" sheetId="1" r:id="rId1"/>
    <sheet name="Sheet1 (2)" sheetId="2" r:id="rId2"/>
    <sheet name="Sheet3" sheetId="3" r:id="rId3"/>
  </sheets>
  <definedNames>
    <definedName name="_xlnm._FilterDatabase" localSheetId="1" hidden="1">'Sheet1 (2)'!$A$1:$L$1</definedName>
    <definedName name="_xlnm._FilterDatabase" localSheetId="2" hidden="1">Sheet3!$B$1:$F$1</definedName>
  </definedNames>
  <calcPr calcId="17902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81" i="2" l="1"/>
  <c r="C19" i="3"/>
  <c r="C2" i="3"/>
  <c r="N98" i="2"/>
  <c r="C17" i="3" s="1"/>
  <c r="N96" i="2"/>
  <c r="C9" i="3" s="1"/>
  <c r="N94" i="2"/>
  <c r="C8" i="3" s="1"/>
  <c r="N87" i="2"/>
  <c r="C7" i="3" s="1"/>
  <c r="N59" i="2"/>
  <c r="C5" i="3" s="1"/>
  <c r="N58" i="2"/>
  <c r="C20" i="3" s="1"/>
  <c r="N53" i="2"/>
  <c r="C21" i="3" s="1"/>
  <c r="N52" i="2"/>
  <c r="C4" i="3" s="1"/>
  <c r="N51" i="2"/>
  <c r="N99" i="2" s="1"/>
  <c r="N41" i="2"/>
  <c r="C18" i="3" s="1"/>
  <c r="N42" i="2"/>
  <c r="N43" i="2"/>
  <c r="C10" i="3" s="1"/>
  <c r="N44" i="2"/>
  <c r="C11" i="3" s="1"/>
  <c r="N40" i="2"/>
  <c r="C3" i="3" s="1"/>
  <c r="N39" i="2"/>
  <c r="N27" i="2"/>
  <c r="C16" i="3" s="1"/>
  <c r="N25" i="2"/>
  <c r="C15" i="3" s="1"/>
  <c r="N23" i="2"/>
  <c r="C14" i="3" s="1"/>
  <c r="N17" i="2"/>
  <c r="C12" i="3" s="1"/>
  <c r="N80" i="2"/>
  <c r="C6" i="3" s="1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M99" i="2" s="1"/>
  <c r="J99" i="2"/>
  <c r="C13" i="3" l="1"/>
  <c r="C22" i="3" s="1"/>
  <c r="J120" i="1" l="1"/>
</calcChain>
</file>

<file path=xl/sharedStrings.xml><?xml version="1.0" encoding="utf-8"?>
<sst xmlns="http://schemas.openxmlformats.org/spreadsheetml/2006/main" count="669" uniqueCount="147">
  <si>
    <t>PACKING LIST</t>
  </si>
  <si>
    <t>Customer:</t>
  </si>
  <si>
    <t>Telephone:</t>
  </si>
  <si>
    <t>Email:</t>
  </si>
  <si>
    <t>Notify:</t>
  </si>
  <si>
    <t>Container Number:</t>
  </si>
  <si>
    <t>Seal Number:</t>
  </si>
  <si>
    <t>Packing Date:</t>
  </si>
  <si>
    <t>Container Size:</t>
  </si>
  <si>
    <t>Agent:</t>
  </si>
  <si>
    <t>Ship To:</t>
  </si>
  <si>
    <t>No.</t>
  </si>
  <si>
    <t>Description</t>
  </si>
  <si>
    <t>Cost</t>
  </si>
  <si>
    <t>Trinity Freight Management Ltd</t>
  </si>
  <si>
    <t>sarahbuckley2@hotmail.com</t>
  </si>
  <si>
    <t>07734 832356/01522 688002</t>
  </si>
  <si>
    <t>Buckley Exports Ltd, Unit C Westminster Road, North Hykeham, Lincoln.  LN6 3QY  England.</t>
  </si>
  <si>
    <t>Princess M Classic</t>
  </si>
  <si>
    <t>105 Hazukashihishikawa-cyou</t>
  </si>
  <si>
    <t>hushimi-Ku</t>
  </si>
  <si>
    <t>Kyoto-City, Kyoto</t>
  </si>
  <si>
    <t>JAPAN 612-8487</t>
  </si>
  <si>
    <t>075-201-7724</t>
  </si>
  <si>
    <t>Osaka Port, Japan</t>
  </si>
  <si>
    <t>20ft</t>
  </si>
  <si>
    <t>NYKU3937961</t>
  </si>
  <si>
    <t>OO49787</t>
  </si>
  <si>
    <t>10th September 2018</t>
  </si>
  <si>
    <t>. +81-(0)80-4242-8456</t>
  </si>
  <si>
    <t>bogey@princessm.jp</t>
  </si>
  <si>
    <t>Hanging Hook</t>
  </si>
  <si>
    <t>Painting</t>
  </si>
  <si>
    <t>Hook</t>
  </si>
  <si>
    <t>Jar</t>
  </si>
  <si>
    <t>Vase</t>
  </si>
  <si>
    <t>Plate</t>
  </si>
  <si>
    <t>Pot</t>
  </si>
  <si>
    <t>matt</t>
  </si>
  <si>
    <t>Mirror</t>
  </si>
  <si>
    <t>Wing Table</t>
  </si>
  <si>
    <t>Chair</t>
  </si>
  <si>
    <t>Milk Pot</t>
  </si>
  <si>
    <t>Wooden Box</t>
  </si>
  <si>
    <t>Glass Cup (Green)</t>
  </si>
  <si>
    <t>Cup Set</t>
  </si>
  <si>
    <t>Wood Box</t>
  </si>
  <si>
    <t>Sugar Pot</t>
  </si>
  <si>
    <t>Red Vase</t>
  </si>
  <si>
    <t>White Vase</t>
  </si>
  <si>
    <t>Wine Glass</t>
  </si>
  <si>
    <t>Blue Pot</t>
  </si>
  <si>
    <t>Painted Dish</t>
  </si>
  <si>
    <t>Pot Set</t>
  </si>
  <si>
    <t>White Pot</t>
  </si>
  <si>
    <t>Yellow Vase</t>
  </si>
  <si>
    <t>Rug</t>
  </si>
  <si>
    <t>Linen Sheet</t>
  </si>
  <si>
    <t>Clock</t>
  </si>
  <si>
    <t>Material</t>
  </si>
  <si>
    <t>Quantity</t>
  </si>
  <si>
    <t>Ceramic</t>
  </si>
  <si>
    <t>Wood</t>
  </si>
  <si>
    <t>Glass</t>
  </si>
  <si>
    <t>Paper</t>
  </si>
  <si>
    <t>Light Stand</t>
  </si>
  <si>
    <t>Cotton</t>
  </si>
  <si>
    <t>Linen</t>
  </si>
  <si>
    <t>Metal</t>
  </si>
  <si>
    <t>5 Tier Wardrobe</t>
  </si>
  <si>
    <t>Pub Table</t>
  </si>
  <si>
    <t>Childs Desk &amp; 2 Chairs</t>
  </si>
  <si>
    <t>Small Jar</t>
  </si>
  <si>
    <t>3 Tier Side Table</t>
  </si>
  <si>
    <t>Stool</t>
  </si>
  <si>
    <t>Cabinet</t>
  </si>
  <si>
    <t>Writing Table</t>
  </si>
  <si>
    <t>Side Desk</t>
  </si>
  <si>
    <t>Wall Decoration</t>
  </si>
  <si>
    <t>Italian Table</t>
  </si>
  <si>
    <t>Peach Side Table</t>
  </si>
  <si>
    <t>Coffee Table</t>
  </si>
  <si>
    <t>Wardrobe</t>
  </si>
  <si>
    <t>Low Chest</t>
  </si>
  <si>
    <t>Planner Holder</t>
  </si>
  <si>
    <t>Pair Of Chairs</t>
  </si>
  <si>
    <t>Table</t>
  </si>
  <si>
    <t>3 Tier Chest</t>
  </si>
  <si>
    <t>High Stool</t>
  </si>
  <si>
    <t>Drawers</t>
  </si>
  <si>
    <t>Watering cans</t>
    <phoneticPr fontId="3"/>
  </si>
  <si>
    <t>Metal</t>
    <phoneticPr fontId="3"/>
  </si>
  <si>
    <t>Basket</t>
    <phoneticPr fontId="3"/>
  </si>
  <si>
    <t>Wood</t>
    <phoneticPr fontId="3"/>
  </si>
  <si>
    <t>Seed</t>
    <phoneticPr fontId="3"/>
  </si>
  <si>
    <t>Chairs</t>
    <phoneticPr fontId="3"/>
  </si>
  <si>
    <t>Glasses</t>
    <phoneticPr fontId="3"/>
  </si>
  <si>
    <t>Glass</t>
    <phoneticPr fontId="3"/>
  </si>
  <si>
    <t>Enamel ware</t>
    <phoneticPr fontId="3"/>
  </si>
  <si>
    <t>Stool</t>
    <phoneticPr fontId="3"/>
  </si>
  <si>
    <t>Coffee Table</t>
    <phoneticPr fontId="3"/>
  </si>
  <si>
    <t>table</t>
    <phoneticPr fontId="3"/>
  </si>
  <si>
    <t>mirror</t>
    <phoneticPr fontId="3"/>
  </si>
  <si>
    <t>Metal</t>
    <phoneticPr fontId="3"/>
  </si>
  <si>
    <t>①691200000</t>
    <phoneticPr fontId="3"/>
  </si>
  <si>
    <t>②830250000</t>
    <phoneticPr fontId="3"/>
  </si>
  <si>
    <t>③442090090</t>
    <phoneticPr fontId="3"/>
  </si>
  <si>
    <t>④7013280000</t>
    <phoneticPr fontId="3"/>
  </si>
  <si>
    <t>⑤970110000</t>
    <phoneticPr fontId="3"/>
  </si>
  <si>
    <t>⑥691490000</t>
    <phoneticPr fontId="3"/>
  </si>
  <si>
    <t>⑦691390000</t>
    <phoneticPr fontId="3"/>
  </si>
  <si>
    <t>⑧831010000</t>
    <phoneticPr fontId="3"/>
  </si>
  <si>
    <t>⑨630492000</t>
    <phoneticPr fontId="3"/>
  </si>
  <si>
    <t>⑩910525000</t>
    <phoneticPr fontId="3"/>
  </si>
  <si>
    <t>910525000</t>
    <phoneticPr fontId="3"/>
  </si>
  <si>
    <t>⑪940360190</t>
    <phoneticPr fontId="3"/>
  </si>
  <si>
    <t>⑫940169000</t>
    <phoneticPr fontId="3"/>
  </si>
  <si>
    <t>⑬700992000</t>
    <phoneticPr fontId="3"/>
  </si>
  <si>
    <t>⑭732399000</t>
    <phoneticPr fontId="3"/>
  </si>
  <si>
    <t>732090090</t>
    <phoneticPr fontId="3"/>
  </si>
  <si>
    <t>⑮701337000</t>
    <phoneticPr fontId="3"/>
  </si>
  <si>
    <t>701337000</t>
    <phoneticPr fontId="3"/>
  </si>
  <si>
    <t>701349000</t>
    <phoneticPr fontId="3"/>
  </si>
  <si>
    <t>732394000</t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</si>
  <si>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</si>
  <si>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</si>
  <si>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</si>
  <si>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</si>
  <si>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</si>
  <si>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</si>
  <si>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</si>
  <si>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</si>
  <si>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</si>
  <si>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</si>
  <si>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</si>
  <si>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</si>
  <si>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</si>
  <si>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</si>
  <si>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</si>
  <si>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</si>
  <si>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</si>
  <si>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</si>
  <si>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</si>
  <si>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率</t>
    <rPh sb="0" eb="1">
      <t>リツ</t>
    </rPh>
    <phoneticPr fontId="3"/>
  </si>
  <si>
    <t>税番</t>
    <rPh sb="0" eb="2">
      <t>ゼイバン</t>
    </rPh>
    <phoneticPr fontId="3"/>
  </si>
  <si>
    <t>金額</t>
    <rPh sb="0" eb="2">
      <t>キンガク</t>
    </rPh>
    <phoneticPr fontId="3"/>
  </si>
  <si>
    <t>番号</t>
    <rPh sb="0" eb="2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</si>
</sst>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£-809]#,##0_);[Red]\([$£-809]#,##0\)"/>
    <numFmt numFmtId="177" formatCode="&quot;£&quot;#,##0.00"/>
    <numFmt numFmtId="178" formatCode="_-[$£-809]* #,##0.00_-;\-[$£-809]* #,##0.00_-;_-[$£-809]* &quot;-&quot;??_-;_-@_-"/>
  </numFmts>
  <fonts count="11" x14ac:knownFonts="1">
    <font>
      <sz val="11"/>
      <color theme="1"/>
      <name val="ＭＳ Ｐゴシック"/>
      <family val="2"/>
      <scheme val="minor"/>
    </font>
    <font>
      <b/>
      <u/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u/>
      <sz val="11"/>
      <color theme="10"/>
      <name val="Calibri"/>
      <family val="2"/>
    </font>
    <font>
      <sz val="12"/>
      <name val="Calibri"/>
      <family val="2"/>
    </font>
    <font>
      <sz val="12"/>
      <color rgb="FF205867"/>
      <name val="Calibri"/>
      <family val="2"/>
    </font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38" fontId="10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Border="1"/>
    <xf numFmtId="0" fontId="1" fillId="0" borderId="0" xfId="0" applyFont="1"/>
    <xf numFmtId="177" fontId="1" fillId="0" borderId="0" xfId="0" applyNumberFormat="1" applyFont="1"/>
    <xf numFmtId="0" fontId="2" fillId="0" borderId="7" xfId="1" applyBorder="1"/>
    <xf numFmtId="176" fontId="0" fillId="0" borderId="0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1" applyFont="1"/>
    <xf numFmtId="0" fontId="4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4" fillId="0" borderId="2" xfId="0" applyFont="1" applyBorder="1"/>
    <xf numFmtId="0" fontId="4" fillId="0" borderId="4" xfId="0" applyFont="1" applyBorder="1"/>
    <xf numFmtId="0" fontId="7" fillId="0" borderId="0" xfId="0" applyFont="1"/>
    <xf numFmtId="0" fontId="7" fillId="0" borderId="0" xfId="0" applyFont="1" applyBorder="1"/>
    <xf numFmtId="0" fontId="7" fillId="0" borderId="5" xfId="0" applyFont="1" applyBorder="1"/>
    <xf numFmtId="0" fontId="4" fillId="0" borderId="0" xfId="0" applyFont="1" applyBorder="1"/>
    <xf numFmtId="0" fontId="7" fillId="0" borderId="0" xfId="1" applyFont="1"/>
    <xf numFmtId="0" fontId="4" fillId="0" borderId="5" xfId="0" applyFont="1" applyBorder="1"/>
    <xf numFmtId="0" fontId="8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3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Fill="1" applyBorder="1"/>
    <xf numFmtId="0" fontId="4" fillId="0" borderId="9" xfId="0" applyFont="1" applyBorder="1"/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7" fillId="0" borderId="0" xfId="1" applyFont="1" applyBorder="1"/>
    <xf numFmtId="0" fontId="9" fillId="0" borderId="0" xfId="0" applyFont="1"/>
    <xf numFmtId="178" fontId="0" fillId="0" borderId="4" xfId="0" applyNumberFormat="1" applyBorder="1" applyAlignment="1">
      <alignment vertical="center"/>
    </xf>
    <xf numFmtId="178" fontId="0" fillId="0" borderId="4" xfId="0" applyNumberFormat="1" applyFill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quotePrefix="1"/>
    <xf numFmtId="178" fontId="0" fillId="0" borderId="0" xfId="0" applyNumberFormat="1"/>
    <xf numFmtId="40" fontId="0" fillId="0" borderId="0" xfId="2" applyNumberFormat="1" applyFont="1" applyAlignment="1"/>
    <xf numFmtId="40" fontId="0" fillId="2" borderId="0" xfId="2" applyNumberFormat="1" applyFont="1" applyFill="1" applyAlignment="1"/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ogey@princessm.jp" TargetMode="External"/><Relationship Id="rId2" Type="http://schemas.openxmlformats.org/officeDocument/2006/relationships/hyperlink" Target="mailto:bogey@princessm.jp" TargetMode="External"/><Relationship Id="rId1" Type="http://schemas.openxmlformats.org/officeDocument/2006/relationships/hyperlink" Target="mailto:sarahbuckley2@hot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6"/>
  <sheetViews>
    <sheetView topLeftCell="A62" workbookViewId="0">
      <selection activeCell="K67" sqref="K67"/>
    </sheetView>
  </sheetViews>
  <sheetFormatPr defaultRowHeight="13" x14ac:dyDescent="0.2"/>
  <cols>
    <col min="1" max="1" width="10.7265625" customWidth="1"/>
    <col min="7" max="7" width="12" bestFit="1" customWidth="1"/>
    <col min="9" max="9" width="10.7265625" customWidth="1"/>
    <col min="10" max="10" width="13.6328125" bestFit="1" customWidth="1"/>
    <col min="11" max="11" width="12.453125" bestFit="1" customWidth="1"/>
  </cols>
  <sheetData>
    <row r="1" spans="1:10" ht="14.5" x14ac:dyDescent="0.35">
      <c r="A1" s="7"/>
      <c r="B1" s="7"/>
      <c r="C1" s="7"/>
      <c r="D1" s="8" t="s">
        <v>0</v>
      </c>
      <c r="E1" s="7"/>
      <c r="F1" s="7"/>
      <c r="G1" s="7"/>
      <c r="H1" s="7"/>
      <c r="I1" s="7"/>
      <c r="J1" s="7"/>
    </row>
    <row r="2" spans="1:10" ht="14.5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4.5" x14ac:dyDescent="0.35">
      <c r="A3" s="7" t="s">
        <v>17</v>
      </c>
      <c r="B3" s="7"/>
      <c r="C3" s="7"/>
      <c r="D3" s="7"/>
      <c r="E3" s="7"/>
      <c r="F3" s="7"/>
      <c r="G3" s="7"/>
      <c r="H3" s="7"/>
      <c r="I3" s="7"/>
      <c r="J3" s="7"/>
    </row>
    <row r="4" spans="1:10" ht="14.5" x14ac:dyDescent="0.35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ht="14.5" x14ac:dyDescent="0.35">
      <c r="A5" s="7" t="s">
        <v>16</v>
      </c>
      <c r="B5" s="7"/>
      <c r="C5" s="7"/>
      <c r="D5" s="7"/>
      <c r="E5" s="7"/>
      <c r="F5" s="7"/>
      <c r="G5" s="7"/>
      <c r="H5" s="7"/>
      <c r="I5" s="7"/>
      <c r="J5" s="7"/>
    </row>
    <row r="6" spans="1:10" ht="14.5" x14ac:dyDescent="0.35">
      <c r="A6" s="9" t="s">
        <v>15</v>
      </c>
      <c r="B6" s="7"/>
      <c r="C6" s="7"/>
      <c r="D6" s="7"/>
      <c r="E6" s="7"/>
      <c r="F6" s="7"/>
      <c r="G6" s="7"/>
      <c r="H6" s="7"/>
      <c r="I6" s="7"/>
      <c r="J6" s="7"/>
    </row>
    <row r="7" spans="1:10" ht="14.5" x14ac:dyDescent="0.35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15.5" x14ac:dyDescent="0.35">
      <c r="A8" s="10" t="s">
        <v>1</v>
      </c>
      <c r="B8" s="11" t="s">
        <v>18</v>
      </c>
      <c r="C8" s="11"/>
      <c r="D8" s="11"/>
      <c r="E8" s="12"/>
      <c r="F8" s="13" t="s">
        <v>4</v>
      </c>
      <c r="G8" s="11" t="s">
        <v>18</v>
      </c>
      <c r="H8" s="11"/>
      <c r="I8" s="11"/>
      <c r="J8" s="12"/>
    </row>
    <row r="9" spans="1:10" ht="15.5" x14ac:dyDescent="0.35">
      <c r="A9" s="14"/>
      <c r="B9" s="15" t="s">
        <v>19</v>
      </c>
      <c r="C9" s="16"/>
      <c r="D9" s="16"/>
      <c r="E9" s="17"/>
      <c r="F9" s="18"/>
      <c r="G9" s="15" t="s">
        <v>19</v>
      </c>
      <c r="H9" s="16"/>
      <c r="I9" s="16"/>
      <c r="J9" s="17"/>
    </row>
    <row r="10" spans="1:10" ht="15.5" x14ac:dyDescent="0.35">
      <c r="A10" s="14"/>
      <c r="B10" s="15" t="s">
        <v>20</v>
      </c>
      <c r="C10" s="15"/>
      <c r="D10" s="15"/>
      <c r="E10" s="17"/>
      <c r="F10" s="18"/>
      <c r="G10" s="15" t="s">
        <v>20</v>
      </c>
      <c r="H10" s="15"/>
      <c r="I10" s="15"/>
      <c r="J10" s="17"/>
    </row>
    <row r="11" spans="1:10" ht="15.5" x14ac:dyDescent="0.35">
      <c r="A11" s="14"/>
      <c r="B11" s="15" t="s">
        <v>21</v>
      </c>
      <c r="C11" s="16"/>
      <c r="D11" s="16"/>
      <c r="E11" s="17"/>
      <c r="F11" s="18"/>
      <c r="G11" s="15" t="s">
        <v>21</v>
      </c>
      <c r="H11" s="16"/>
      <c r="I11" s="16"/>
      <c r="J11" s="17"/>
    </row>
    <row r="12" spans="1:10" ht="15.5" x14ac:dyDescent="0.35">
      <c r="A12" s="14"/>
      <c r="B12" s="19" t="s">
        <v>22</v>
      </c>
      <c r="C12" s="16"/>
      <c r="D12" s="16"/>
      <c r="E12" s="17"/>
      <c r="F12" s="18"/>
      <c r="G12" s="19" t="s">
        <v>22</v>
      </c>
      <c r="H12" s="16"/>
      <c r="I12" s="16"/>
      <c r="J12" s="17"/>
    </row>
    <row r="13" spans="1:10" ht="15.5" x14ac:dyDescent="0.35">
      <c r="A13" s="14" t="s">
        <v>2</v>
      </c>
      <c r="B13" s="32" t="s">
        <v>23</v>
      </c>
      <c r="C13" s="18"/>
      <c r="D13" s="18"/>
      <c r="E13" s="20"/>
      <c r="F13" s="18"/>
      <c r="G13" s="32" t="s">
        <v>23</v>
      </c>
      <c r="H13" s="18"/>
      <c r="I13" s="18"/>
      <c r="J13" s="20"/>
    </row>
    <row r="14" spans="1:10" ht="15.5" x14ac:dyDescent="0.35">
      <c r="A14" s="7"/>
      <c r="B14" s="33" t="s">
        <v>29</v>
      </c>
      <c r="C14" s="21"/>
      <c r="D14" s="18"/>
      <c r="E14" s="20"/>
      <c r="F14" s="18"/>
      <c r="G14" s="33" t="s">
        <v>29</v>
      </c>
      <c r="H14" s="18"/>
      <c r="I14" s="18"/>
      <c r="J14" s="20"/>
    </row>
    <row r="15" spans="1:10" ht="14.5" x14ac:dyDescent="0.35">
      <c r="A15" s="22" t="s">
        <v>3</v>
      </c>
      <c r="B15" s="4" t="s">
        <v>30</v>
      </c>
      <c r="C15" s="23"/>
      <c r="D15" s="23"/>
      <c r="E15" s="24"/>
      <c r="F15" s="23"/>
      <c r="G15" s="4" t="s">
        <v>30</v>
      </c>
      <c r="H15" s="23"/>
      <c r="I15" s="23"/>
      <c r="J15" s="24"/>
    </row>
    <row r="16" spans="1:10" ht="14.5" x14ac:dyDescent="0.35">
      <c r="A16" s="10" t="s">
        <v>5</v>
      </c>
      <c r="B16" s="13"/>
      <c r="C16" s="13" t="s">
        <v>26</v>
      </c>
      <c r="D16" s="13"/>
      <c r="E16" s="18"/>
      <c r="F16" s="13"/>
      <c r="G16" s="13"/>
      <c r="H16" s="13"/>
      <c r="I16" s="13"/>
      <c r="J16" s="25"/>
    </row>
    <row r="17" spans="1:12" ht="14.5" x14ac:dyDescent="0.35">
      <c r="A17" s="14" t="s">
        <v>6</v>
      </c>
      <c r="B17" s="18"/>
      <c r="C17" s="26" t="s">
        <v>27</v>
      </c>
      <c r="D17" s="18"/>
      <c r="E17" s="18"/>
      <c r="F17" s="18"/>
      <c r="G17" s="18"/>
      <c r="H17" s="18"/>
      <c r="I17" s="18"/>
      <c r="J17" s="20"/>
    </row>
    <row r="18" spans="1:12" ht="14.5" x14ac:dyDescent="0.35">
      <c r="A18" s="14" t="s">
        <v>7</v>
      </c>
      <c r="B18" s="18"/>
      <c r="C18" s="27" t="s">
        <v>28</v>
      </c>
      <c r="D18" s="18"/>
      <c r="E18" s="18"/>
      <c r="F18" s="18"/>
      <c r="G18" s="18"/>
      <c r="H18" s="18"/>
      <c r="I18" s="18"/>
      <c r="J18" s="20"/>
    </row>
    <row r="19" spans="1:12" ht="14.5" x14ac:dyDescent="0.35">
      <c r="A19" s="14" t="s">
        <v>8</v>
      </c>
      <c r="B19" s="18"/>
      <c r="C19" s="27" t="s">
        <v>25</v>
      </c>
      <c r="D19" s="18"/>
      <c r="E19" s="18"/>
      <c r="F19" s="18"/>
      <c r="G19" s="18"/>
      <c r="H19" s="18"/>
      <c r="I19" s="18"/>
      <c r="J19" s="20"/>
    </row>
    <row r="20" spans="1:12" ht="14.5" x14ac:dyDescent="0.35">
      <c r="A20" s="14" t="s">
        <v>9</v>
      </c>
      <c r="B20" s="18"/>
      <c r="C20" s="27" t="s">
        <v>14</v>
      </c>
      <c r="D20" s="18"/>
      <c r="E20" s="18"/>
      <c r="F20" s="18"/>
      <c r="G20" s="18"/>
      <c r="H20" s="18"/>
      <c r="I20" s="18"/>
      <c r="J20" s="20"/>
    </row>
    <row r="21" spans="1:12" ht="14.5" x14ac:dyDescent="0.35">
      <c r="A21" s="22" t="s">
        <v>10</v>
      </c>
      <c r="B21" s="23"/>
      <c r="C21" s="23" t="s">
        <v>24</v>
      </c>
      <c r="D21" s="23"/>
      <c r="E21" s="23"/>
      <c r="F21" s="23"/>
      <c r="G21" s="23"/>
      <c r="H21" s="23"/>
      <c r="I21" s="23"/>
      <c r="J21" s="24"/>
    </row>
    <row r="22" spans="1:12" ht="15" thickBot="1" x14ac:dyDescent="0.4">
      <c r="A22" s="28" t="s">
        <v>11</v>
      </c>
      <c r="B22" s="29" t="s">
        <v>12</v>
      </c>
      <c r="C22" s="28"/>
      <c r="D22" s="28"/>
      <c r="E22" s="28"/>
      <c r="F22" s="28"/>
      <c r="G22" s="29"/>
      <c r="H22" s="36" t="s">
        <v>60</v>
      </c>
      <c r="I22" s="36" t="s">
        <v>59</v>
      </c>
      <c r="J22" s="29" t="s">
        <v>13</v>
      </c>
    </row>
    <row r="23" spans="1:12" ht="15" thickTop="1" x14ac:dyDescent="0.35">
      <c r="A23" s="7">
        <v>1</v>
      </c>
      <c r="B23" s="30" t="s">
        <v>42</v>
      </c>
      <c r="C23" s="31"/>
      <c r="D23" s="31"/>
      <c r="E23" s="31"/>
      <c r="F23" s="31"/>
      <c r="G23" s="31"/>
      <c r="H23" s="37">
        <v>10</v>
      </c>
      <c r="I23" s="40" t="s">
        <v>61</v>
      </c>
      <c r="J23" s="34">
        <v>35</v>
      </c>
      <c r="K23" t="s">
        <v>104</v>
      </c>
      <c r="L23">
        <v>2.3E-2</v>
      </c>
    </row>
    <row r="24" spans="1:12" ht="14.5" x14ac:dyDescent="0.35">
      <c r="A24" s="7">
        <v>2</v>
      </c>
      <c r="B24" s="14" t="s">
        <v>42</v>
      </c>
      <c r="C24" s="18"/>
      <c r="D24" s="18"/>
      <c r="E24" s="18"/>
      <c r="F24" s="18"/>
      <c r="G24" s="18"/>
      <c r="H24" s="38">
        <v>10</v>
      </c>
      <c r="I24" s="40" t="s">
        <v>61</v>
      </c>
      <c r="J24" s="34">
        <v>55</v>
      </c>
      <c r="K24" t="s">
        <v>104</v>
      </c>
      <c r="L24">
        <v>2.3E-2</v>
      </c>
    </row>
    <row r="25" spans="1:12" ht="14.5" x14ac:dyDescent="0.35">
      <c r="A25" s="7">
        <v>3</v>
      </c>
      <c r="B25" s="14" t="s">
        <v>42</v>
      </c>
      <c r="C25" s="18"/>
      <c r="D25" s="18"/>
      <c r="E25" s="18"/>
      <c r="F25" s="18"/>
      <c r="G25" s="18"/>
      <c r="H25" s="38">
        <v>2</v>
      </c>
      <c r="I25" s="40" t="s">
        <v>61</v>
      </c>
      <c r="J25" s="34">
        <v>7</v>
      </c>
      <c r="K25" t="s">
        <v>104</v>
      </c>
      <c r="L25">
        <v>2.3E-2</v>
      </c>
    </row>
    <row r="26" spans="1:12" ht="14.5" x14ac:dyDescent="0.35">
      <c r="A26" s="7">
        <v>4</v>
      </c>
      <c r="B26" s="14" t="s">
        <v>31</v>
      </c>
      <c r="C26" s="18"/>
      <c r="D26" s="18"/>
      <c r="E26" s="18"/>
      <c r="F26" s="18"/>
      <c r="G26" s="18"/>
      <c r="H26" s="39">
        <v>2</v>
      </c>
      <c r="I26" s="40" t="s">
        <v>62</v>
      </c>
      <c r="J26" s="34">
        <v>16</v>
      </c>
      <c r="K26" t="s">
        <v>105</v>
      </c>
      <c r="L26">
        <v>2.7E-2</v>
      </c>
    </row>
    <row r="27" spans="1:12" ht="14.5" x14ac:dyDescent="0.35">
      <c r="A27" s="7">
        <v>5</v>
      </c>
      <c r="B27" s="14" t="s">
        <v>31</v>
      </c>
      <c r="C27" s="18"/>
      <c r="D27" s="18"/>
      <c r="E27" s="18"/>
      <c r="F27" s="18"/>
      <c r="G27" s="18"/>
      <c r="H27" s="39">
        <v>1</v>
      </c>
      <c r="I27" s="40" t="s">
        <v>62</v>
      </c>
      <c r="J27" s="34">
        <v>10</v>
      </c>
      <c r="K27" t="s">
        <v>105</v>
      </c>
      <c r="L27">
        <v>2.7E-2</v>
      </c>
    </row>
    <row r="28" spans="1:12" ht="14.5" x14ac:dyDescent="0.35">
      <c r="A28" s="7">
        <v>6</v>
      </c>
      <c r="B28" s="14" t="s">
        <v>31</v>
      </c>
      <c r="C28" s="18"/>
      <c r="D28" s="18"/>
      <c r="E28" s="18"/>
      <c r="F28" s="18"/>
      <c r="G28" s="18"/>
      <c r="H28" s="39">
        <v>3</v>
      </c>
      <c r="I28" s="40" t="s">
        <v>62</v>
      </c>
      <c r="J28" s="34">
        <v>21</v>
      </c>
      <c r="K28" t="s">
        <v>105</v>
      </c>
      <c r="L28">
        <v>2.7E-2</v>
      </c>
    </row>
    <row r="29" spans="1:12" ht="14.5" x14ac:dyDescent="0.35">
      <c r="A29" s="7">
        <v>7</v>
      </c>
      <c r="B29" s="14" t="s">
        <v>31</v>
      </c>
      <c r="C29" s="18"/>
      <c r="D29" s="18"/>
      <c r="E29" s="18"/>
      <c r="F29" s="18"/>
      <c r="G29" s="18"/>
      <c r="H29" s="39">
        <v>3</v>
      </c>
      <c r="I29" s="40" t="s">
        <v>62</v>
      </c>
      <c r="J29" s="34">
        <v>12</v>
      </c>
      <c r="K29" t="s">
        <v>105</v>
      </c>
      <c r="L29">
        <v>2.7E-2</v>
      </c>
    </row>
    <row r="30" spans="1:12" ht="14.5" x14ac:dyDescent="0.35">
      <c r="A30" s="7">
        <v>8</v>
      </c>
      <c r="B30" s="14" t="s">
        <v>31</v>
      </c>
      <c r="C30" s="18"/>
      <c r="D30" s="18"/>
      <c r="E30" s="18"/>
      <c r="F30" s="18"/>
      <c r="G30" s="18"/>
      <c r="H30" s="39">
        <v>3</v>
      </c>
      <c r="I30" s="40" t="s">
        <v>62</v>
      </c>
      <c r="J30" s="34">
        <v>15</v>
      </c>
      <c r="K30" t="s">
        <v>105</v>
      </c>
      <c r="L30">
        <v>2.7E-2</v>
      </c>
    </row>
    <row r="31" spans="1:12" ht="14.5" x14ac:dyDescent="0.35">
      <c r="A31" s="7">
        <v>9</v>
      </c>
      <c r="B31" s="14" t="s">
        <v>43</v>
      </c>
      <c r="C31" s="18"/>
      <c r="D31" s="18"/>
      <c r="E31" s="18"/>
      <c r="F31" s="18"/>
      <c r="G31" s="18"/>
      <c r="H31" s="39">
        <v>1</v>
      </c>
      <c r="I31" s="40" t="s">
        <v>62</v>
      </c>
      <c r="J31" s="34">
        <v>16</v>
      </c>
      <c r="K31" t="s">
        <v>106</v>
      </c>
      <c r="L31">
        <v>2.7E-2</v>
      </c>
    </row>
    <row r="32" spans="1:12" ht="14.5" x14ac:dyDescent="0.35">
      <c r="A32" s="7">
        <v>10</v>
      </c>
      <c r="B32" s="14" t="s">
        <v>44</v>
      </c>
      <c r="C32" s="18"/>
      <c r="D32" s="18"/>
      <c r="E32" s="18"/>
      <c r="F32" s="18"/>
      <c r="G32" s="18"/>
      <c r="H32" s="39">
        <v>5</v>
      </c>
      <c r="I32" s="40" t="s">
        <v>63</v>
      </c>
      <c r="J32" s="34">
        <v>30</v>
      </c>
      <c r="K32" t="s">
        <v>107</v>
      </c>
      <c r="L32">
        <v>3.1E-2</v>
      </c>
    </row>
    <row r="33" spans="1:12" ht="14.5" x14ac:dyDescent="0.35">
      <c r="A33" s="7">
        <v>11</v>
      </c>
      <c r="B33" s="14" t="s">
        <v>45</v>
      </c>
      <c r="C33" s="18"/>
      <c r="D33" s="18"/>
      <c r="E33" s="18"/>
      <c r="F33" s="18"/>
      <c r="G33" s="18"/>
      <c r="H33" s="39">
        <v>1</v>
      </c>
      <c r="I33" s="40" t="s">
        <v>61</v>
      </c>
      <c r="J33" s="34">
        <v>15</v>
      </c>
      <c r="K33" t="s">
        <v>104</v>
      </c>
      <c r="L33">
        <v>2.3E-2</v>
      </c>
    </row>
    <row r="34" spans="1:12" ht="14.5" x14ac:dyDescent="0.35">
      <c r="A34" s="7">
        <v>12</v>
      </c>
      <c r="B34" s="14" t="s">
        <v>32</v>
      </c>
      <c r="C34" s="18"/>
      <c r="D34" s="18"/>
      <c r="E34" s="18"/>
      <c r="F34" s="18"/>
      <c r="G34" s="18"/>
      <c r="H34" s="39">
        <v>1</v>
      </c>
      <c r="I34" s="40" t="s">
        <v>64</v>
      </c>
      <c r="J34" s="34">
        <v>2</v>
      </c>
      <c r="K34" t="s">
        <v>108</v>
      </c>
      <c r="L34">
        <v>0</v>
      </c>
    </row>
    <row r="35" spans="1:12" ht="14.5" x14ac:dyDescent="0.35">
      <c r="A35" s="7">
        <v>13</v>
      </c>
      <c r="B35" s="14" t="s">
        <v>32</v>
      </c>
      <c r="C35" s="18"/>
      <c r="D35" s="18"/>
      <c r="E35" s="18"/>
      <c r="F35" s="18"/>
      <c r="G35" s="18"/>
      <c r="H35" s="39">
        <v>1</v>
      </c>
      <c r="I35" s="40" t="s">
        <v>64</v>
      </c>
      <c r="J35" s="34">
        <v>4</v>
      </c>
      <c r="K35" t="s">
        <v>108</v>
      </c>
      <c r="L35">
        <v>0</v>
      </c>
    </row>
    <row r="36" spans="1:12" ht="14.5" x14ac:dyDescent="0.35">
      <c r="A36" s="7">
        <v>14</v>
      </c>
      <c r="B36" s="14" t="s">
        <v>33</v>
      </c>
      <c r="C36" s="18"/>
      <c r="D36" s="18"/>
      <c r="E36" s="18"/>
      <c r="F36" s="18"/>
      <c r="G36" s="18"/>
      <c r="H36" s="39">
        <v>1</v>
      </c>
      <c r="I36" s="40" t="s">
        <v>62</v>
      </c>
      <c r="J36" s="34">
        <v>5</v>
      </c>
      <c r="K36" t="s">
        <v>105</v>
      </c>
      <c r="L36">
        <v>2.7E-2</v>
      </c>
    </row>
    <row r="37" spans="1:12" ht="14.5" x14ac:dyDescent="0.35">
      <c r="A37" s="7">
        <v>15</v>
      </c>
      <c r="B37" s="14" t="s">
        <v>46</v>
      </c>
      <c r="C37" s="18"/>
      <c r="D37" s="18"/>
      <c r="E37" s="18"/>
      <c r="F37" s="18"/>
      <c r="G37" s="18"/>
      <c r="H37" s="39">
        <v>2</v>
      </c>
      <c r="I37" s="40" t="s">
        <v>62</v>
      </c>
      <c r="J37" s="34">
        <v>20</v>
      </c>
      <c r="K37" t="s">
        <v>106</v>
      </c>
      <c r="L37">
        <v>2.7E-2</v>
      </c>
    </row>
    <row r="38" spans="1:12" ht="14.5" x14ac:dyDescent="0.35">
      <c r="A38" s="7">
        <v>16</v>
      </c>
      <c r="B38" s="14" t="s">
        <v>47</v>
      </c>
      <c r="C38" s="18"/>
      <c r="D38" s="18"/>
      <c r="E38" s="18"/>
      <c r="F38" s="18"/>
      <c r="G38" s="18"/>
      <c r="H38" s="39">
        <v>1</v>
      </c>
      <c r="I38" s="40" t="s">
        <v>61</v>
      </c>
      <c r="J38" s="34">
        <v>5</v>
      </c>
      <c r="K38" t="s">
        <v>104</v>
      </c>
      <c r="L38">
        <v>2.3E-2</v>
      </c>
    </row>
    <row r="39" spans="1:12" ht="14.5" x14ac:dyDescent="0.35">
      <c r="A39" s="7">
        <v>17</v>
      </c>
      <c r="B39" s="14" t="s">
        <v>47</v>
      </c>
      <c r="C39" s="18"/>
      <c r="D39" s="18"/>
      <c r="E39" s="18"/>
      <c r="F39" s="18"/>
      <c r="G39" s="18"/>
      <c r="H39" s="39">
        <v>1</v>
      </c>
      <c r="I39" s="40" t="s">
        <v>61</v>
      </c>
      <c r="J39" s="34">
        <v>5</v>
      </c>
      <c r="K39" t="s">
        <v>104</v>
      </c>
      <c r="L39">
        <v>2.3E-2</v>
      </c>
    </row>
    <row r="40" spans="1:12" ht="14.5" x14ac:dyDescent="0.35">
      <c r="A40" s="7">
        <v>18</v>
      </c>
      <c r="B40" s="14" t="s">
        <v>34</v>
      </c>
      <c r="C40" s="18"/>
      <c r="D40" s="18"/>
      <c r="E40" s="18"/>
      <c r="F40" s="18"/>
      <c r="G40" s="18"/>
      <c r="H40" s="39">
        <v>1</v>
      </c>
      <c r="I40" s="40" t="s">
        <v>61</v>
      </c>
      <c r="J40" s="34">
        <v>5</v>
      </c>
      <c r="K40" t="s">
        <v>104</v>
      </c>
      <c r="L40">
        <v>2.3E-2</v>
      </c>
    </row>
    <row r="41" spans="1:12" ht="14.5" x14ac:dyDescent="0.35">
      <c r="A41" s="7">
        <v>19</v>
      </c>
      <c r="B41" s="14" t="s">
        <v>72</v>
      </c>
      <c r="C41" s="18"/>
      <c r="D41" s="18"/>
      <c r="E41" s="18"/>
      <c r="F41" s="18"/>
      <c r="G41" s="18"/>
      <c r="H41" s="39">
        <v>1</v>
      </c>
      <c r="I41" s="41" t="s">
        <v>61</v>
      </c>
      <c r="J41" s="34">
        <v>5</v>
      </c>
      <c r="K41" t="s">
        <v>104</v>
      </c>
      <c r="L41">
        <v>2.3E-2</v>
      </c>
    </row>
    <row r="42" spans="1:12" ht="14.5" x14ac:dyDescent="0.35">
      <c r="A42" s="7">
        <v>20</v>
      </c>
      <c r="B42" s="14" t="s">
        <v>36</v>
      </c>
      <c r="C42" s="18"/>
      <c r="D42" s="18"/>
      <c r="E42" s="18"/>
      <c r="F42" s="18"/>
      <c r="G42" s="18"/>
      <c r="H42" s="39">
        <v>1</v>
      </c>
      <c r="I42" s="41" t="s">
        <v>62</v>
      </c>
      <c r="J42" s="35">
        <v>2</v>
      </c>
      <c r="K42" t="s">
        <v>109</v>
      </c>
      <c r="L42">
        <v>0</v>
      </c>
    </row>
    <row r="43" spans="1:12" ht="14.5" x14ac:dyDescent="0.35">
      <c r="A43" s="7">
        <v>21</v>
      </c>
      <c r="B43" s="14" t="s">
        <v>48</v>
      </c>
      <c r="C43" s="18"/>
      <c r="D43" s="18"/>
      <c r="E43" s="18"/>
      <c r="F43" s="18"/>
      <c r="G43" s="18"/>
      <c r="H43" s="39">
        <v>2</v>
      </c>
      <c r="I43" s="41" t="s">
        <v>61</v>
      </c>
      <c r="J43" s="35">
        <v>24</v>
      </c>
      <c r="K43" t="s">
        <v>110</v>
      </c>
      <c r="L43">
        <v>2.3E-2</v>
      </c>
    </row>
    <row r="44" spans="1:12" ht="14.5" x14ac:dyDescent="0.35">
      <c r="A44" s="7">
        <v>22</v>
      </c>
      <c r="B44" s="14" t="s">
        <v>49</v>
      </c>
      <c r="C44" s="18"/>
      <c r="D44" s="18"/>
      <c r="E44" s="18"/>
      <c r="F44" s="18"/>
      <c r="G44" s="18"/>
      <c r="H44" s="39">
        <v>3</v>
      </c>
      <c r="I44" s="41" t="s">
        <v>61</v>
      </c>
      <c r="J44" s="35">
        <v>9.9</v>
      </c>
      <c r="K44" t="s">
        <v>110</v>
      </c>
    </row>
    <row r="45" spans="1:12" ht="14.5" x14ac:dyDescent="0.35">
      <c r="A45" s="7">
        <v>23</v>
      </c>
      <c r="B45" s="14" t="s">
        <v>50</v>
      </c>
      <c r="C45" s="18"/>
      <c r="D45" s="18"/>
      <c r="E45" s="18"/>
      <c r="F45" s="18"/>
      <c r="G45" s="18"/>
      <c r="H45" s="39">
        <v>6</v>
      </c>
      <c r="I45" s="41" t="s">
        <v>63</v>
      </c>
      <c r="J45" s="35">
        <v>25.2</v>
      </c>
      <c r="K45" t="s">
        <v>107</v>
      </c>
    </row>
    <row r="46" spans="1:12" ht="14.5" x14ac:dyDescent="0.35">
      <c r="A46" s="7">
        <v>24</v>
      </c>
      <c r="B46" s="14" t="s">
        <v>34</v>
      </c>
      <c r="C46" s="18"/>
      <c r="D46" s="18"/>
      <c r="E46" s="18"/>
      <c r="F46" s="18"/>
      <c r="G46" s="18"/>
      <c r="H46" s="39">
        <v>3</v>
      </c>
      <c r="I46" s="41" t="s">
        <v>61</v>
      </c>
      <c r="J46" s="35">
        <v>9.9</v>
      </c>
      <c r="K46" t="s">
        <v>104</v>
      </c>
    </row>
    <row r="47" spans="1:12" ht="14.5" x14ac:dyDescent="0.35">
      <c r="A47" s="7">
        <v>25</v>
      </c>
      <c r="B47" s="14" t="s">
        <v>51</v>
      </c>
      <c r="C47" s="18"/>
      <c r="D47" s="18"/>
      <c r="E47" s="18"/>
      <c r="F47" s="18"/>
      <c r="G47" s="18"/>
      <c r="H47" s="39">
        <v>3</v>
      </c>
      <c r="I47" s="41" t="s">
        <v>61</v>
      </c>
      <c r="J47" s="35">
        <v>6.9</v>
      </c>
      <c r="K47" t="s">
        <v>110</v>
      </c>
    </row>
    <row r="48" spans="1:12" ht="14.5" x14ac:dyDescent="0.35">
      <c r="A48" s="7">
        <v>26</v>
      </c>
      <c r="B48" s="14" t="s">
        <v>32</v>
      </c>
      <c r="C48" s="18"/>
      <c r="D48" s="18"/>
      <c r="E48" s="18"/>
      <c r="F48" s="18"/>
      <c r="G48" s="18"/>
      <c r="H48" s="39">
        <v>1</v>
      </c>
      <c r="I48" s="41" t="s">
        <v>64</v>
      </c>
      <c r="J48" s="35">
        <v>12</v>
      </c>
      <c r="K48" t="s">
        <v>108</v>
      </c>
    </row>
    <row r="49" spans="1:12" ht="14.5" x14ac:dyDescent="0.35">
      <c r="A49" s="7">
        <v>27</v>
      </c>
      <c r="B49" s="14" t="s">
        <v>65</v>
      </c>
      <c r="C49" s="18"/>
      <c r="D49" s="18"/>
      <c r="E49" s="18"/>
      <c r="F49" s="18"/>
      <c r="G49" s="18"/>
      <c r="H49" s="39">
        <v>1</v>
      </c>
      <c r="I49" s="41" t="s">
        <v>61</v>
      </c>
      <c r="J49" s="35">
        <v>2</v>
      </c>
      <c r="K49" t="s">
        <v>104</v>
      </c>
    </row>
    <row r="50" spans="1:12" ht="14.5" x14ac:dyDescent="0.35">
      <c r="A50" s="7">
        <v>28</v>
      </c>
      <c r="B50" s="14" t="s">
        <v>37</v>
      </c>
      <c r="C50" s="18"/>
      <c r="D50" s="18"/>
      <c r="E50" s="18"/>
      <c r="F50" s="18"/>
      <c r="G50" s="18"/>
      <c r="H50" s="39">
        <v>1</v>
      </c>
      <c r="I50" s="41" t="s">
        <v>61</v>
      </c>
      <c r="J50" s="35">
        <v>2</v>
      </c>
      <c r="K50" t="s">
        <v>104</v>
      </c>
    </row>
    <row r="51" spans="1:12" ht="14.5" x14ac:dyDescent="0.35">
      <c r="A51" s="7">
        <v>29</v>
      </c>
      <c r="B51" s="14" t="s">
        <v>35</v>
      </c>
      <c r="C51" s="18"/>
      <c r="D51" s="18"/>
      <c r="E51" s="18"/>
      <c r="F51" s="18"/>
      <c r="G51" s="18"/>
      <c r="H51" s="39">
        <v>1</v>
      </c>
      <c r="I51" s="41" t="s">
        <v>61</v>
      </c>
      <c r="J51" s="35">
        <v>2</v>
      </c>
      <c r="K51" t="s">
        <v>104</v>
      </c>
    </row>
    <row r="52" spans="1:12" ht="14.5" x14ac:dyDescent="0.35">
      <c r="A52" s="7">
        <v>30</v>
      </c>
      <c r="B52" s="14" t="s">
        <v>52</v>
      </c>
      <c r="C52" s="18"/>
      <c r="D52" s="18"/>
      <c r="E52" s="18"/>
      <c r="F52" s="18"/>
      <c r="G52" s="18"/>
      <c r="H52" s="39">
        <v>4</v>
      </c>
      <c r="I52" s="41" t="s">
        <v>61</v>
      </c>
      <c r="J52" s="35">
        <v>18</v>
      </c>
      <c r="K52" t="s">
        <v>110</v>
      </c>
    </row>
    <row r="53" spans="1:12" ht="14.5" x14ac:dyDescent="0.35">
      <c r="A53" s="7">
        <v>31</v>
      </c>
      <c r="B53" s="14" t="s">
        <v>53</v>
      </c>
      <c r="C53" s="18"/>
      <c r="D53" s="18"/>
      <c r="E53" s="18"/>
      <c r="F53" s="18"/>
      <c r="G53" s="18"/>
      <c r="H53" s="39">
        <v>2</v>
      </c>
      <c r="I53" s="41" t="s">
        <v>61</v>
      </c>
      <c r="J53" s="35">
        <v>17.84</v>
      </c>
      <c r="K53" t="s">
        <v>104</v>
      </c>
    </row>
    <row r="54" spans="1:12" ht="14.5" x14ac:dyDescent="0.35">
      <c r="A54" s="7">
        <v>32</v>
      </c>
      <c r="B54" s="14" t="s">
        <v>54</v>
      </c>
      <c r="C54" s="18"/>
      <c r="D54" s="18"/>
      <c r="E54" s="18"/>
      <c r="F54" s="18"/>
      <c r="G54" s="18"/>
      <c r="H54" s="39">
        <v>2</v>
      </c>
      <c r="I54" s="41" t="s">
        <v>61</v>
      </c>
      <c r="J54" s="35">
        <v>13.98</v>
      </c>
      <c r="K54" t="s">
        <v>104</v>
      </c>
    </row>
    <row r="55" spans="1:12" ht="14.5" x14ac:dyDescent="0.35">
      <c r="A55" s="7">
        <v>33</v>
      </c>
      <c r="B55" s="14" t="s">
        <v>55</v>
      </c>
      <c r="C55" s="18"/>
      <c r="D55" s="18"/>
      <c r="E55" s="18"/>
      <c r="F55" s="18"/>
      <c r="G55" s="18"/>
      <c r="H55" s="39">
        <v>1</v>
      </c>
      <c r="I55" s="41" t="s">
        <v>61</v>
      </c>
      <c r="J55" s="35">
        <v>3.99</v>
      </c>
      <c r="K55" t="s">
        <v>104</v>
      </c>
    </row>
    <row r="56" spans="1:12" ht="14.5" x14ac:dyDescent="0.35">
      <c r="A56" s="7">
        <v>34</v>
      </c>
      <c r="B56" s="14" t="s">
        <v>36</v>
      </c>
      <c r="C56" s="18"/>
      <c r="D56" s="18"/>
      <c r="E56" s="18"/>
      <c r="F56" s="18"/>
      <c r="G56" s="18"/>
      <c r="H56" s="39">
        <v>2</v>
      </c>
      <c r="I56" s="41" t="s">
        <v>61</v>
      </c>
      <c r="J56" s="35">
        <v>7.98</v>
      </c>
      <c r="K56" t="s">
        <v>111</v>
      </c>
      <c r="L56">
        <v>0</v>
      </c>
    </row>
    <row r="57" spans="1:12" ht="14.5" x14ac:dyDescent="0.35">
      <c r="A57" s="7">
        <v>35</v>
      </c>
      <c r="B57" s="14" t="s">
        <v>37</v>
      </c>
      <c r="C57" s="18"/>
      <c r="D57" s="18"/>
      <c r="E57" s="18"/>
      <c r="F57" s="18"/>
      <c r="G57" s="18"/>
      <c r="H57" s="39">
        <v>1</v>
      </c>
      <c r="I57" s="41" t="s">
        <v>61</v>
      </c>
      <c r="J57" s="35">
        <v>3</v>
      </c>
      <c r="K57" t="s">
        <v>110</v>
      </c>
    </row>
    <row r="58" spans="1:12" ht="14.5" x14ac:dyDescent="0.35">
      <c r="A58" s="7">
        <v>36</v>
      </c>
      <c r="B58" s="14" t="s">
        <v>37</v>
      </c>
      <c r="C58" s="18"/>
      <c r="D58" s="18"/>
      <c r="E58" s="18"/>
      <c r="F58" s="18"/>
      <c r="G58" s="18"/>
      <c r="H58" s="39">
        <v>1</v>
      </c>
      <c r="I58" s="41" t="s">
        <v>61</v>
      </c>
      <c r="J58" s="35">
        <v>5</v>
      </c>
      <c r="K58" t="s">
        <v>110</v>
      </c>
    </row>
    <row r="59" spans="1:12" ht="14.5" x14ac:dyDescent="0.35">
      <c r="A59" s="7">
        <v>37</v>
      </c>
      <c r="B59" s="14" t="s">
        <v>37</v>
      </c>
      <c r="C59" s="18"/>
      <c r="D59" s="18"/>
      <c r="E59" s="18"/>
      <c r="F59" s="18"/>
      <c r="G59" s="18"/>
      <c r="H59" s="39">
        <v>1</v>
      </c>
      <c r="I59" s="41" t="s">
        <v>61</v>
      </c>
      <c r="J59" s="35">
        <v>5</v>
      </c>
      <c r="K59" t="s">
        <v>110</v>
      </c>
    </row>
    <row r="60" spans="1:12" ht="14.5" x14ac:dyDescent="0.35">
      <c r="A60" s="7">
        <v>38</v>
      </c>
      <c r="B60" s="14" t="s">
        <v>38</v>
      </c>
      <c r="C60" s="18"/>
      <c r="D60" s="18"/>
      <c r="E60" s="18"/>
      <c r="F60" s="18"/>
      <c r="G60" s="18"/>
      <c r="H60" s="39">
        <v>1</v>
      </c>
      <c r="I60" s="41" t="s">
        <v>66</v>
      </c>
      <c r="J60" s="35">
        <v>20</v>
      </c>
      <c r="K60" t="s">
        <v>112</v>
      </c>
      <c r="L60">
        <v>7.3999999999999996E-2</v>
      </c>
    </row>
    <row r="61" spans="1:12" ht="14.5" x14ac:dyDescent="0.35">
      <c r="A61" s="7">
        <v>39</v>
      </c>
      <c r="B61" s="14" t="s">
        <v>38</v>
      </c>
      <c r="C61" s="18"/>
      <c r="D61" s="18"/>
      <c r="E61" s="18"/>
      <c r="F61" s="18"/>
      <c r="G61" s="18"/>
      <c r="H61" s="39">
        <v>1</v>
      </c>
      <c r="I61" s="41" t="s">
        <v>66</v>
      </c>
      <c r="J61" s="35">
        <v>20</v>
      </c>
      <c r="K61" t="s">
        <v>112</v>
      </c>
    </row>
    <row r="62" spans="1:12" ht="14.5" x14ac:dyDescent="0.35">
      <c r="A62" s="7">
        <v>40</v>
      </c>
      <c r="B62" s="14" t="s">
        <v>38</v>
      </c>
      <c r="C62" s="18"/>
      <c r="D62" s="18"/>
      <c r="E62" s="18"/>
      <c r="F62" s="18"/>
      <c r="G62" s="18"/>
      <c r="H62" s="39">
        <v>1</v>
      </c>
      <c r="I62" s="41" t="s">
        <v>66</v>
      </c>
      <c r="J62" s="35">
        <v>25</v>
      </c>
      <c r="K62" t="s">
        <v>112</v>
      </c>
    </row>
    <row r="63" spans="1:12" ht="14.5" x14ac:dyDescent="0.35">
      <c r="A63" s="7">
        <v>41</v>
      </c>
      <c r="B63" s="14" t="s">
        <v>56</v>
      </c>
      <c r="C63" s="18"/>
      <c r="D63" s="18"/>
      <c r="E63" s="18"/>
      <c r="F63" s="18"/>
      <c r="G63" s="18"/>
      <c r="H63" s="39">
        <v>1</v>
      </c>
      <c r="I63" s="41" t="s">
        <v>66</v>
      </c>
      <c r="J63" s="35">
        <v>30</v>
      </c>
      <c r="K63" t="s">
        <v>112</v>
      </c>
    </row>
    <row r="64" spans="1:12" ht="14.5" x14ac:dyDescent="0.35">
      <c r="A64" s="7">
        <v>42</v>
      </c>
      <c r="B64" s="14" t="s">
        <v>56</v>
      </c>
      <c r="C64" s="18"/>
      <c r="D64" s="18"/>
      <c r="E64" s="18"/>
      <c r="F64" s="18"/>
      <c r="G64" s="18"/>
      <c r="H64" s="39">
        <v>1</v>
      </c>
      <c r="I64" s="41" t="s">
        <v>66</v>
      </c>
      <c r="J64" s="35">
        <v>25</v>
      </c>
      <c r="K64" t="s">
        <v>112</v>
      </c>
    </row>
    <row r="65" spans="1:12" ht="14.5" x14ac:dyDescent="0.35">
      <c r="A65" s="7">
        <v>43</v>
      </c>
      <c r="B65" s="14" t="s">
        <v>57</v>
      </c>
      <c r="C65" s="18"/>
      <c r="D65" s="18"/>
      <c r="E65" s="18"/>
      <c r="F65" s="18"/>
      <c r="G65" s="18"/>
      <c r="H65" s="39">
        <v>2</v>
      </c>
      <c r="I65" s="41" t="s">
        <v>67</v>
      </c>
      <c r="J65" s="35">
        <v>40</v>
      </c>
      <c r="K65" t="s">
        <v>113</v>
      </c>
      <c r="L65">
        <v>0</v>
      </c>
    </row>
    <row r="66" spans="1:12" ht="14.5" x14ac:dyDescent="0.35">
      <c r="A66" s="7">
        <v>44</v>
      </c>
      <c r="B66" s="14" t="s">
        <v>36</v>
      </c>
      <c r="C66" s="18"/>
      <c r="D66" s="18"/>
      <c r="E66" s="18"/>
      <c r="F66" s="18"/>
      <c r="G66" s="18"/>
      <c r="H66" s="39">
        <v>1</v>
      </c>
      <c r="I66" s="41" t="s">
        <v>61</v>
      </c>
      <c r="J66" s="35">
        <v>5</v>
      </c>
      <c r="K66" t="s">
        <v>104</v>
      </c>
    </row>
    <row r="67" spans="1:12" ht="14.5" x14ac:dyDescent="0.35">
      <c r="A67" s="7">
        <v>45</v>
      </c>
      <c r="B67" s="14" t="s">
        <v>58</v>
      </c>
      <c r="C67" s="18"/>
      <c r="D67" s="18"/>
      <c r="E67" s="18"/>
      <c r="F67" s="18"/>
      <c r="G67" s="18"/>
      <c r="H67" s="39">
        <v>1</v>
      </c>
      <c r="I67" s="41" t="s">
        <v>68</v>
      </c>
      <c r="J67" s="35">
        <v>35</v>
      </c>
      <c r="K67" s="42" t="s">
        <v>114</v>
      </c>
      <c r="L67">
        <v>7.9000000000000001E-2</v>
      </c>
    </row>
    <row r="68" spans="1:12" ht="14.5" x14ac:dyDescent="0.35">
      <c r="A68" s="7">
        <v>46</v>
      </c>
      <c r="B68" s="14" t="s">
        <v>32</v>
      </c>
      <c r="C68" s="18"/>
      <c r="D68" s="18"/>
      <c r="E68" s="18"/>
      <c r="F68" s="18"/>
      <c r="G68" s="18"/>
      <c r="H68" s="38">
        <v>1</v>
      </c>
      <c r="I68" s="41" t="s">
        <v>64</v>
      </c>
      <c r="J68" s="35">
        <v>10</v>
      </c>
      <c r="K68" t="s">
        <v>108</v>
      </c>
    </row>
    <row r="69" spans="1:12" ht="14.5" x14ac:dyDescent="0.35">
      <c r="A69" s="7">
        <v>47</v>
      </c>
      <c r="B69" s="14" t="s">
        <v>32</v>
      </c>
      <c r="C69" s="18"/>
      <c r="D69" s="18"/>
      <c r="E69" s="18"/>
      <c r="F69" s="18"/>
      <c r="G69" s="18"/>
      <c r="H69" s="38">
        <v>1</v>
      </c>
      <c r="I69" s="41" t="s">
        <v>64</v>
      </c>
      <c r="J69" s="35">
        <v>11</v>
      </c>
      <c r="K69" t="s">
        <v>108</v>
      </c>
    </row>
    <row r="70" spans="1:12" ht="14.5" x14ac:dyDescent="0.35">
      <c r="A70" s="7">
        <v>48</v>
      </c>
      <c r="B70" s="14" t="s">
        <v>32</v>
      </c>
      <c r="C70" s="18"/>
      <c r="D70" s="18"/>
      <c r="E70" s="18"/>
      <c r="F70" s="18"/>
      <c r="G70" s="18"/>
      <c r="H70" s="38">
        <v>1</v>
      </c>
      <c r="I70" s="40" t="s">
        <v>64</v>
      </c>
      <c r="J70" s="34">
        <v>15</v>
      </c>
      <c r="K70" t="s">
        <v>108</v>
      </c>
    </row>
    <row r="71" spans="1:12" ht="14.5" x14ac:dyDescent="0.35">
      <c r="A71" s="7">
        <v>49</v>
      </c>
      <c r="B71" s="14" t="s">
        <v>69</v>
      </c>
      <c r="C71" s="18"/>
      <c r="D71" s="18"/>
      <c r="E71" s="18"/>
      <c r="F71" s="18"/>
      <c r="G71" s="18"/>
      <c r="H71" s="38">
        <v>1</v>
      </c>
      <c r="I71" s="40" t="s">
        <v>62</v>
      </c>
      <c r="J71" s="34">
        <v>100</v>
      </c>
      <c r="K71" t="s">
        <v>115</v>
      </c>
      <c r="L71">
        <v>0</v>
      </c>
    </row>
    <row r="72" spans="1:12" ht="14.5" x14ac:dyDescent="0.35">
      <c r="A72" s="7">
        <v>50</v>
      </c>
      <c r="B72" s="14" t="s">
        <v>70</v>
      </c>
      <c r="C72" s="18"/>
      <c r="D72" s="18"/>
      <c r="E72" s="18"/>
      <c r="F72" s="18"/>
      <c r="G72" s="18"/>
      <c r="H72" s="38">
        <v>1</v>
      </c>
      <c r="I72" s="40" t="s">
        <v>62</v>
      </c>
      <c r="J72" s="34">
        <v>90</v>
      </c>
      <c r="K72" t="s">
        <v>115</v>
      </c>
    </row>
    <row r="73" spans="1:12" ht="14.5" x14ac:dyDescent="0.35">
      <c r="A73" s="7">
        <v>51</v>
      </c>
      <c r="B73" s="14" t="s">
        <v>71</v>
      </c>
      <c r="C73" s="18"/>
      <c r="D73" s="18"/>
      <c r="E73" s="18"/>
      <c r="F73" s="18"/>
      <c r="G73" s="18"/>
      <c r="H73" s="38">
        <v>3</v>
      </c>
      <c r="I73" s="40" t="s">
        <v>62</v>
      </c>
      <c r="J73" s="35">
        <v>77</v>
      </c>
      <c r="K73" t="s">
        <v>115</v>
      </c>
    </row>
    <row r="74" spans="1:12" ht="14.5" x14ac:dyDescent="0.35">
      <c r="A74" s="7">
        <v>52</v>
      </c>
      <c r="B74" s="14" t="s">
        <v>32</v>
      </c>
      <c r="C74" s="18"/>
      <c r="D74" s="18"/>
      <c r="E74" s="18"/>
      <c r="F74" s="18"/>
      <c r="G74" s="18"/>
      <c r="H74" s="38">
        <v>1</v>
      </c>
      <c r="I74" s="40" t="s">
        <v>64</v>
      </c>
      <c r="J74" s="35">
        <v>9</v>
      </c>
      <c r="K74" t="s">
        <v>108</v>
      </c>
    </row>
    <row r="75" spans="1:12" ht="14.5" x14ac:dyDescent="0.35">
      <c r="A75" s="7">
        <v>53</v>
      </c>
      <c r="B75" s="14" t="s">
        <v>32</v>
      </c>
      <c r="C75" s="18"/>
      <c r="D75" s="18"/>
      <c r="E75" s="18"/>
      <c r="F75" s="18"/>
      <c r="G75" s="18"/>
      <c r="H75" s="38">
        <v>1</v>
      </c>
      <c r="I75" s="40" t="s">
        <v>64</v>
      </c>
      <c r="J75" s="35">
        <v>11</v>
      </c>
      <c r="K75" t="s">
        <v>108</v>
      </c>
    </row>
    <row r="76" spans="1:12" ht="14.5" x14ac:dyDescent="0.35">
      <c r="A76" s="7">
        <v>54</v>
      </c>
      <c r="B76" s="14" t="s">
        <v>73</v>
      </c>
      <c r="C76" s="18"/>
      <c r="D76" s="18"/>
      <c r="E76" s="18"/>
      <c r="F76" s="18"/>
      <c r="G76" s="18"/>
      <c r="H76" s="38">
        <v>1</v>
      </c>
      <c r="I76" s="40" t="s">
        <v>62</v>
      </c>
      <c r="J76" s="35">
        <v>76</v>
      </c>
      <c r="K76" t="s">
        <v>115</v>
      </c>
    </row>
    <row r="77" spans="1:12" ht="14.5" x14ac:dyDescent="0.35">
      <c r="A77" s="7">
        <v>55</v>
      </c>
      <c r="B77" s="14" t="s">
        <v>74</v>
      </c>
      <c r="C77" s="18"/>
      <c r="D77" s="18"/>
      <c r="E77" s="18"/>
      <c r="F77" s="18"/>
      <c r="G77" s="18"/>
      <c r="H77" s="38">
        <v>1</v>
      </c>
      <c r="I77" s="40" t="s">
        <v>62</v>
      </c>
      <c r="J77" s="35">
        <v>32</v>
      </c>
      <c r="K77" t="s">
        <v>116</v>
      </c>
    </row>
    <row r="78" spans="1:12" ht="14.5" x14ac:dyDescent="0.35">
      <c r="A78" s="7">
        <v>56</v>
      </c>
      <c r="B78" s="14" t="s">
        <v>75</v>
      </c>
      <c r="C78" s="18"/>
      <c r="D78" s="18"/>
      <c r="E78" s="18"/>
      <c r="F78" s="18"/>
      <c r="G78" s="18"/>
      <c r="H78" s="38">
        <v>1</v>
      </c>
      <c r="I78" s="40" t="s">
        <v>62</v>
      </c>
      <c r="J78" s="35">
        <v>70</v>
      </c>
      <c r="K78" t="s">
        <v>115</v>
      </c>
    </row>
    <row r="79" spans="1:12" ht="14.5" x14ac:dyDescent="0.35">
      <c r="A79" s="7">
        <v>57</v>
      </c>
      <c r="B79" s="14" t="s">
        <v>76</v>
      </c>
      <c r="C79" s="18"/>
      <c r="D79" s="18"/>
      <c r="E79" s="18"/>
      <c r="F79" s="18"/>
      <c r="G79" s="18"/>
      <c r="H79" s="38">
        <v>3</v>
      </c>
      <c r="I79" s="40" t="s">
        <v>62</v>
      </c>
      <c r="J79" s="35">
        <v>150</v>
      </c>
      <c r="K79" t="s">
        <v>115</v>
      </c>
    </row>
    <row r="80" spans="1:12" ht="14.5" x14ac:dyDescent="0.35">
      <c r="A80" s="7">
        <v>58</v>
      </c>
      <c r="B80" s="14" t="s">
        <v>77</v>
      </c>
      <c r="C80" s="18"/>
      <c r="D80" s="18"/>
      <c r="E80" s="18"/>
      <c r="F80" s="18"/>
      <c r="G80" s="18"/>
      <c r="H80" s="38">
        <v>1</v>
      </c>
      <c r="I80" s="40" t="s">
        <v>62</v>
      </c>
      <c r="J80" s="35">
        <v>115</v>
      </c>
      <c r="K80" t="s">
        <v>115</v>
      </c>
    </row>
    <row r="81" spans="1:11" ht="14.5" x14ac:dyDescent="0.35">
      <c r="A81" s="7">
        <v>59</v>
      </c>
      <c r="B81" s="14" t="s">
        <v>39</v>
      </c>
      <c r="C81" s="18"/>
      <c r="D81" s="18"/>
      <c r="E81" s="18"/>
      <c r="F81" s="18"/>
      <c r="G81" s="18"/>
      <c r="H81" s="38">
        <v>1</v>
      </c>
      <c r="I81" s="40" t="s">
        <v>63</v>
      </c>
      <c r="J81" s="35">
        <v>54</v>
      </c>
      <c r="K81" t="s">
        <v>117</v>
      </c>
    </row>
    <row r="82" spans="1:11" ht="14.5" x14ac:dyDescent="0.35">
      <c r="A82" s="7">
        <v>60</v>
      </c>
      <c r="B82" s="14" t="s">
        <v>40</v>
      </c>
      <c r="C82" s="18"/>
      <c r="D82" s="18"/>
      <c r="E82" s="18"/>
      <c r="F82" s="18"/>
      <c r="G82" s="18"/>
      <c r="H82" s="38">
        <v>1</v>
      </c>
      <c r="I82" s="40" t="s">
        <v>62</v>
      </c>
      <c r="J82" s="35">
        <v>100</v>
      </c>
      <c r="K82" t="s">
        <v>115</v>
      </c>
    </row>
    <row r="83" spans="1:11" ht="14.5" x14ac:dyDescent="0.35">
      <c r="A83" s="7">
        <v>61</v>
      </c>
      <c r="B83" s="14" t="s">
        <v>77</v>
      </c>
      <c r="C83" s="18"/>
      <c r="D83" s="18"/>
      <c r="E83" s="18"/>
      <c r="F83" s="18"/>
      <c r="G83" s="18"/>
      <c r="H83" s="38">
        <v>1</v>
      </c>
      <c r="I83" s="40" t="s">
        <v>62</v>
      </c>
      <c r="J83" s="35">
        <v>65</v>
      </c>
      <c r="K83" t="s">
        <v>115</v>
      </c>
    </row>
    <row r="84" spans="1:11" ht="14.5" x14ac:dyDescent="0.35">
      <c r="A84" s="7">
        <v>62</v>
      </c>
      <c r="B84" s="14" t="s">
        <v>78</v>
      </c>
      <c r="C84" s="18"/>
      <c r="D84" s="18"/>
      <c r="E84" s="18"/>
      <c r="F84" s="18"/>
      <c r="G84" s="18"/>
      <c r="H84" s="38">
        <v>1</v>
      </c>
      <c r="I84" s="40" t="s">
        <v>103</v>
      </c>
      <c r="J84" s="35">
        <v>17</v>
      </c>
      <c r="K84" t="s">
        <v>118</v>
      </c>
    </row>
    <row r="85" spans="1:11" ht="14.5" x14ac:dyDescent="0.35">
      <c r="A85" s="7">
        <v>63</v>
      </c>
      <c r="B85" s="14" t="s">
        <v>32</v>
      </c>
      <c r="C85" s="18"/>
      <c r="D85" s="18"/>
      <c r="E85" s="18"/>
      <c r="F85" s="18"/>
      <c r="G85" s="18"/>
      <c r="H85" s="38">
        <v>1</v>
      </c>
      <c r="I85" s="40" t="s">
        <v>64</v>
      </c>
      <c r="J85" s="35">
        <v>15</v>
      </c>
      <c r="K85" t="s">
        <v>108</v>
      </c>
    </row>
    <row r="86" spans="1:11" ht="14.5" x14ac:dyDescent="0.35">
      <c r="A86" s="7">
        <v>64</v>
      </c>
      <c r="B86" s="14" t="s">
        <v>32</v>
      </c>
      <c r="C86" s="18"/>
      <c r="D86" s="18"/>
      <c r="E86" s="18"/>
      <c r="F86" s="18"/>
      <c r="G86" s="18"/>
      <c r="H86" s="38">
        <v>1</v>
      </c>
      <c r="I86" s="40" t="s">
        <v>64</v>
      </c>
      <c r="J86" s="35">
        <v>12</v>
      </c>
      <c r="K86" t="s">
        <v>108</v>
      </c>
    </row>
    <row r="87" spans="1:11" ht="14.5" x14ac:dyDescent="0.35">
      <c r="A87" s="7">
        <v>65</v>
      </c>
      <c r="B87" s="14" t="s">
        <v>77</v>
      </c>
      <c r="C87" s="18"/>
      <c r="D87" s="18"/>
      <c r="E87" s="18"/>
      <c r="F87" s="18"/>
      <c r="G87" s="18"/>
      <c r="H87" s="38">
        <v>1</v>
      </c>
      <c r="I87" s="40" t="s">
        <v>62</v>
      </c>
      <c r="J87" s="35">
        <v>85</v>
      </c>
      <c r="K87" t="s">
        <v>115</v>
      </c>
    </row>
    <row r="88" spans="1:11" ht="14.5" x14ac:dyDescent="0.35">
      <c r="A88" s="7">
        <v>66</v>
      </c>
      <c r="B88" s="14" t="s">
        <v>79</v>
      </c>
      <c r="C88" s="18"/>
      <c r="D88" s="18"/>
      <c r="E88" s="18"/>
      <c r="F88" s="18"/>
      <c r="G88" s="18"/>
      <c r="H88" s="38">
        <v>1</v>
      </c>
      <c r="I88" s="40" t="s">
        <v>62</v>
      </c>
      <c r="J88" s="35">
        <v>120</v>
      </c>
      <c r="K88" t="s">
        <v>115</v>
      </c>
    </row>
    <row r="89" spans="1:11" ht="14.5" x14ac:dyDescent="0.35">
      <c r="A89" s="7">
        <v>67</v>
      </c>
      <c r="B89" s="14" t="s">
        <v>80</v>
      </c>
      <c r="C89" s="18"/>
      <c r="D89" s="18"/>
      <c r="E89" s="18"/>
      <c r="F89" s="18"/>
      <c r="G89" s="18"/>
      <c r="H89" s="38">
        <v>1</v>
      </c>
      <c r="I89" s="40" t="s">
        <v>62</v>
      </c>
      <c r="J89" s="35">
        <v>120</v>
      </c>
      <c r="K89" t="s">
        <v>115</v>
      </c>
    </row>
    <row r="90" spans="1:11" ht="14.5" x14ac:dyDescent="0.35">
      <c r="A90" s="7">
        <v>68</v>
      </c>
      <c r="B90" s="14" t="s">
        <v>81</v>
      </c>
      <c r="C90" s="18"/>
      <c r="D90" s="18"/>
      <c r="E90" s="18"/>
      <c r="F90" s="18"/>
      <c r="G90" s="18"/>
      <c r="H90" s="38">
        <v>1</v>
      </c>
      <c r="I90" s="40" t="s">
        <v>62</v>
      </c>
      <c r="J90" s="35">
        <v>120</v>
      </c>
      <c r="K90" t="s">
        <v>115</v>
      </c>
    </row>
    <row r="91" spans="1:11" ht="14.5" x14ac:dyDescent="0.35">
      <c r="A91" s="7">
        <v>69</v>
      </c>
      <c r="B91" s="14" t="s">
        <v>77</v>
      </c>
      <c r="C91" s="18"/>
      <c r="D91" s="18"/>
      <c r="E91" s="18"/>
      <c r="F91" s="18"/>
      <c r="G91" s="18"/>
      <c r="H91" s="38">
        <v>1</v>
      </c>
      <c r="I91" s="40" t="s">
        <v>62</v>
      </c>
      <c r="J91" s="35">
        <v>70</v>
      </c>
      <c r="K91" t="s">
        <v>115</v>
      </c>
    </row>
    <row r="92" spans="1:11" ht="14.5" x14ac:dyDescent="0.35">
      <c r="A92" s="7">
        <v>70</v>
      </c>
      <c r="B92" s="14" t="s">
        <v>39</v>
      </c>
      <c r="C92" s="18"/>
      <c r="D92" s="18"/>
      <c r="E92" s="18"/>
      <c r="F92" s="18"/>
      <c r="G92" s="18"/>
      <c r="H92" s="38">
        <v>1</v>
      </c>
      <c r="I92" s="40" t="s">
        <v>63</v>
      </c>
      <c r="J92" s="35">
        <v>38</v>
      </c>
      <c r="K92" t="s">
        <v>117</v>
      </c>
    </row>
    <row r="93" spans="1:11" ht="14.5" x14ac:dyDescent="0.35">
      <c r="A93" s="7">
        <v>71</v>
      </c>
      <c r="B93" s="14" t="s">
        <v>82</v>
      </c>
      <c r="C93" s="18"/>
      <c r="D93" s="18"/>
      <c r="E93" s="18"/>
      <c r="F93" s="18"/>
      <c r="G93" s="18"/>
      <c r="H93" s="38">
        <v>1</v>
      </c>
      <c r="I93" s="40" t="s">
        <v>62</v>
      </c>
      <c r="J93" s="35">
        <v>200</v>
      </c>
      <c r="K93" t="s">
        <v>115</v>
      </c>
    </row>
    <row r="94" spans="1:11" ht="14.5" x14ac:dyDescent="0.35">
      <c r="A94" s="7">
        <v>72</v>
      </c>
      <c r="B94" s="14" t="s">
        <v>83</v>
      </c>
      <c r="C94" s="18"/>
      <c r="D94" s="18"/>
      <c r="E94" s="18"/>
      <c r="F94" s="18"/>
      <c r="G94" s="18"/>
      <c r="H94" s="38">
        <v>1</v>
      </c>
      <c r="I94" s="40" t="s">
        <v>62</v>
      </c>
      <c r="J94" s="35">
        <v>150</v>
      </c>
      <c r="K94" t="s">
        <v>115</v>
      </c>
    </row>
    <row r="95" spans="1:11" ht="14.5" x14ac:dyDescent="0.35">
      <c r="A95" s="7">
        <v>73</v>
      </c>
      <c r="B95" s="14" t="s">
        <v>41</v>
      </c>
      <c r="C95" s="18"/>
      <c r="D95" s="18"/>
      <c r="E95" s="18"/>
      <c r="F95" s="18"/>
      <c r="G95" s="18"/>
      <c r="H95" s="38">
        <v>1</v>
      </c>
      <c r="I95" s="40" t="s">
        <v>62</v>
      </c>
      <c r="J95" s="35">
        <v>60</v>
      </c>
      <c r="K95" t="s">
        <v>116</v>
      </c>
    </row>
    <row r="96" spans="1:11" ht="14.5" x14ac:dyDescent="0.35">
      <c r="A96" s="7">
        <v>74</v>
      </c>
      <c r="B96" s="14" t="s">
        <v>39</v>
      </c>
      <c r="C96" s="18"/>
      <c r="D96" s="18"/>
      <c r="E96" s="18"/>
      <c r="F96" s="18"/>
      <c r="G96" s="18"/>
      <c r="H96" s="38">
        <v>1</v>
      </c>
      <c r="I96" s="40" t="s">
        <v>63</v>
      </c>
      <c r="J96" s="35">
        <v>68</v>
      </c>
      <c r="K96" t="s">
        <v>117</v>
      </c>
    </row>
    <row r="97" spans="1:12" ht="14.5" x14ac:dyDescent="0.35">
      <c r="A97" s="7">
        <v>75</v>
      </c>
      <c r="B97" s="14" t="s">
        <v>84</v>
      </c>
      <c r="C97" s="18"/>
      <c r="D97" s="18"/>
      <c r="E97" s="18"/>
      <c r="F97" s="18"/>
      <c r="G97" s="18"/>
      <c r="H97" s="38">
        <v>1</v>
      </c>
      <c r="I97" s="40" t="s">
        <v>68</v>
      </c>
      <c r="J97" s="35">
        <v>35</v>
      </c>
      <c r="K97" s="42" t="s">
        <v>119</v>
      </c>
    </row>
    <row r="98" spans="1:12" ht="14.5" x14ac:dyDescent="0.35">
      <c r="A98" s="7">
        <v>76</v>
      </c>
      <c r="B98" s="14" t="s">
        <v>39</v>
      </c>
      <c r="C98" s="18"/>
      <c r="D98" s="18"/>
      <c r="E98" s="18"/>
      <c r="F98" s="18"/>
      <c r="G98" s="18"/>
      <c r="H98" s="38">
        <v>1</v>
      </c>
      <c r="I98" s="40" t="s">
        <v>63</v>
      </c>
      <c r="J98" s="35">
        <v>20</v>
      </c>
      <c r="K98" t="s">
        <v>117</v>
      </c>
    </row>
    <row r="99" spans="1:12" ht="14.5" x14ac:dyDescent="0.35">
      <c r="A99" s="7">
        <v>77</v>
      </c>
      <c r="B99" s="14" t="s">
        <v>85</v>
      </c>
      <c r="C99" s="18"/>
      <c r="D99" s="18"/>
      <c r="E99" s="18"/>
      <c r="F99" s="18"/>
      <c r="G99" s="18"/>
      <c r="H99" s="38">
        <v>2</v>
      </c>
      <c r="I99" s="40" t="s">
        <v>62</v>
      </c>
      <c r="J99" s="35">
        <v>140</v>
      </c>
      <c r="K99" t="s">
        <v>116</v>
      </c>
    </row>
    <row r="100" spans="1:12" ht="14.5" x14ac:dyDescent="0.35">
      <c r="A100" s="7">
        <v>78</v>
      </c>
      <c r="B100" s="14" t="s">
        <v>86</v>
      </c>
      <c r="C100" s="18"/>
      <c r="D100" s="18"/>
      <c r="E100" s="18"/>
      <c r="F100" s="18"/>
      <c r="G100" s="18"/>
      <c r="H100" s="38">
        <v>1</v>
      </c>
      <c r="I100" s="40" t="s">
        <v>62</v>
      </c>
      <c r="J100" s="35">
        <v>170</v>
      </c>
      <c r="K100" t="s">
        <v>115</v>
      </c>
    </row>
    <row r="101" spans="1:12" ht="14.5" x14ac:dyDescent="0.35">
      <c r="A101" s="7">
        <v>79</v>
      </c>
      <c r="B101" s="14" t="s">
        <v>87</v>
      </c>
      <c r="C101" s="18"/>
      <c r="D101" s="18"/>
      <c r="E101" s="18"/>
      <c r="F101" s="18"/>
      <c r="G101" s="18"/>
      <c r="H101" s="38">
        <v>1</v>
      </c>
      <c r="I101" s="40" t="s">
        <v>62</v>
      </c>
      <c r="J101" s="35">
        <v>150</v>
      </c>
      <c r="K101" t="s">
        <v>117</v>
      </c>
    </row>
    <row r="102" spans="1:12" ht="14.5" x14ac:dyDescent="0.35">
      <c r="A102" s="7">
        <v>80</v>
      </c>
      <c r="B102" s="14" t="s">
        <v>88</v>
      </c>
      <c r="C102" s="18"/>
      <c r="D102" s="18"/>
      <c r="E102" s="18"/>
      <c r="F102" s="18"/>
      <c r="G102" s="18"/>
      <c r="H102" s="38">
        <v>1</v>
      </c>
      <c r="I102" s="40" t="s">
        <v>62</v>
      </c>
      <c r="J102" s="35">
        <v>54</v>
      </c>
      <c r="K102" t="s">
        <v>116</v>
      </c>
    </row>
    <row r="103" spans="1:12" ht="14.5" x14ac:dyDescent="0.35">
      <c r="A103" s="7">
        <v>81</v>
      </c>
      <c r="B103" s="14" t="s">
        <v>77</v>
      </c>
      <c r="C103" s="18"/>
      <c r="D103" s="18"/>
      <c r="E103" s="18"/>
      <c r="F103" s="18"/>
      <c r="G103" s="18"/>
      <c r="H103" s="38">
        <v>1</v>
      </c>
      <c r="I103" s="40" t="s">
        <v>62</v>
      </c>
      <c r="J103" s="35">
        <v>65</v>
      </c>
      <c r="K103" t="s">
        <v>115</v>
      </c>
    </row>
    <row r="104" spans="1:12" ht="14.5" x14ac:dyDescent="0.35">
      <c r="A104" s="7">
        <v>82</v>
      </c>
      <c r="B104" s="14" t="s">
        <v>32</v>
      </c>
      <c r="C104" s="18"/>
      <c r="D104" s="18"/>
      <c r="E104" s="18"/>
      <c r="F104" s="18"/>
      <c r="G104" s="18"/>
      <c r="H104" s="38">
        <v>1</v>
      </c>
      <c r="I104" s="40" t="s">
        <v>64</v>
      </c>
      <c r="J104" s="35">
        <v>10</v>
      </c>
      <c r="K104" t="s">
        <v>108</v>
      </c>
    </row>
    <row r="105" spans="1:12" ht="14.5" x14ac:dyDescent="0.35">
      <c r="A105" s="7">
        <v>83</v>
      </c>
      <c r="B105" s="14" t="s">
        <v>32</v>
      </c>
      <c r="C105" s="18"/>
      <c r="D105" s="18"/>
      <c r="E105" s="18"/>
      <c r="F105" s="18"/>
      <c r="G105" s="18"/>
      <c r="H105" s="38">
        <v>1</v>
      </c>
      <c r="I105" s="40" t="s">
        <v>64</v>
      </c>
      <c r="J105" s="35">
        <v>10</v>
      </c>
      <c r="K105" t="s">
        <v>108</v>
      </c>
    </row>
    <row r="106" spans="1:12" ht="14.5" x14ac:dyDescent="0.35">
      <c r="A106" s="7">
        <v>84</v>
      </c>
      <c r="B106" s="14" t="s">
        <v>39</v>
      </c>
      <c r="C106" s="18"/>
      <c r="D106" s="18"/>
      <c r="E106" s="18"/>
      <c r="F106" s="18"/>
      <c r="G106" s="18"/>
      <c r="H106" s="38">
        <v>1</v>
      </c>
      <c r="I106" s="40" t="s">
        <v>63</v>
      </c>
      <c r="J106" s="35">
        <v>35</v>
      </c>
      <c r="K106" t="s">
        <v>117</v>
      </c>
    </row>
    <row r="107" spans="1:12" ht="14.5" x14ac:dyDescent="0.35">
      <c r="A107" s="7">
        <v>85</v>
      </c>
      <c r="B107" s="14" t="s">
        <v>85</v>
      </c>
      <c r="C107" s="18"/>
      <c r="D107" s="18"/>
      <c r="E107" s="18"/>
      <c r="F107" s="18"/>
      <c r="G107" s="18"/>
      <c r="H107" s="38">
        <v>2</v>
      </c>
      <c r="I107" s="40" t="s">
        <v>62</v>
      </c>
      <c r="J107" s="35">
        <v>70</v>
      </c>
      <c r="K107" t="s">
        <v>116</v>
      </c>
    </row>
    <row r="108" spans="1:12" ht="14.5" x14ac:dyDescent="0.35">
      <c r="A108" s="7">
        <v>86</v>
      </c>
      <c r="B108" s="14" t="s">
        <v>89</v>
      </c>
      <c r="C108" s="18"/>
      <c r="D108" s="18"/>
      <c r="E108" s="18"/>
      <c r="F108" s="18"/>
      <c r="G108" s="18"/>
      <c r="H108" s="38">
        <v>1</v>
      </c>
      <c r="I108" s="40" t="s">
        <v>62</v>
      </c>
      <c r="J108" s="35">
        <v>183</v>
      </c>
      <c r="K108" t="s">
        <v>115</v>
      </c>
    </row>
    <row r="109" spans="1:12" ht="14.5" x14ac:dyDescent="0.35">
      <c r="A109" s="7">
        <v>87</v>
      </c>
      <c r="B109" s="14" t="s">
        <v>100</v>
      </c>
      <c r="C109" s="18"/>
      <c r="D109" s="18"/>
      <c r="E109" s="18"/>
      <c r="F109" s="18"/>
      <c r="G109" s="18"/>
      <c r="H109" s="38">
        <v>1</v>
      </c>
      <c r="I109" s="40" t="s">
        <v>62</v>
      </c>
      <c r="J109" s="35">
        <v>120</v>
      </c>
      <c r="K109" t="s">
        <v>115</v>
      </c>
    </row>
    <row r="110" spans="1:12" ht="14.5" x14ac:dyDescent="0.35">
      <c r="A110" s="7">
        <v>88</v>
      </c>
      <c r="B110" s="14" t="s">
        <v>101</v>
      </c>
      <c r="C110" s="18"/>
      <c r="D110" s="18"/>
      <c r="E110" s="18"/>
      <c r="F110" s="18"/>
      <c r="G110" s="18"/>
      <c r="H110" s="38">
        <v>1</v>
      </c>
      <c r="I110" s="40" t="s">
        <v>62</v>
      </c>
      <c r="J110" s="35">
        <v>70</v>
      </c>
      <c r="K110" t="s">
        <v>115</v>
      </c>
    </row>
    <row r="111" spans="1:12" ht="14.5" x14ac:dyDescent="0.35">
      <c r="A111" s="7">
        <v>89</v>
      </c>
      <c r="B111" s="14" t="s">
        <v>102</v>
      </c>
      <c r="C111" s="18"/>
      <c r="D111" s="18"/>
      <c r="E111" s="18"/>
      <c r="F111" s="18"/>
      <c r="G111" s="18"/>
      <c r="H111" s="38">
        <v>1</v>
      </c>
      <c r="I111" s="40" t="s">
        <v>62</v>
      </c>
      <c r="J111" s="35">
        <v>38</v>
      </c>
      <c r="K111" t="s">
        <v>117</v>
      </c>
    </row>
    <row r="112" spans="1:12" ht="14.5" x14ac:dyDescent="0.35">
      <c r="A112" s="7">
        <v>90</v>
      </c>
      <c r="B112" s="14" t="s">
        <v>90</v>
      </c>
      <c r="C112" s="18"/>
      <c r="D112" s="18"/>
      <c r="E112" s="18"/>
      <c r="F112" s="18"/>
      <c r="G112" s="18"/>
      <c r="H112" s="38">
        <v>8</v>
      </c>
      <c r="I112" s="40" t="s">
        <v>91</v>
      </c>
      <c r="J112" s="35">
        <v>90</v>
      </c>
      <c r="K112" t="s">
        <v>118</v>
      </c>
      <c r="L112">
        <v>7.9000000000000001E-2</v>
      </c>
    </row>
    <row r="113" spans="1:12" ht="14.5" x14ac:dyDescent="0.35">
      <c r="A113" s="7">
        <v>91</v>
      </c>
      <c r="B113" s="14" t="s">
        <v>92</v>
      </c>
      <c r="C113" s="18"/>
      <c r="D113" s="18"/>
      <c r="E113" s="18"/>
      <c r="F113" s="18"/>
      <c r="G113" s="18"/>
      <c r="H113" s="38">
        <v>3</v>
      </c>
      <c r="I113" s="40" t="s">
        <v>94</v>
      </c>
      <c r="J113" s="35">
        <v>55</v>
      </c>
      <c r="K113" t="s">
        <v>120</v>
      </c>
      <c r="L113">
        <v>3.1E-2</v>
      </c>
    </row>
    <row r="114" spans="1:12" ht="14.5" x14ac:dyDescent="0.35">
      <c r="A114" s="7">
        <v>92</v>
      </c>
      <c r="B114" s="14" t="s">
        <v>92</v>
      </c>
      <c r="C114" s="18"/>
      <c r="D114" s="18"/>
      <c r="E114" s="18"/>
      <c r="F114" s="18"/>
      <c r="G114" s="18"/>
      <c r="H114" s="38">
        <v>2</v>
      </c>
      <c r="I114" s="40" t="s">
        <v>94</v>
      </c>
      <c r="J114" s="35">
        <v>30</v>
      </c>
      <c r="K114" t="s">
        <v>120</v>
      </c>
    </row>
    <row r="115" spans="1:12" ht="14.5" x14ac:dyDescent="0.35">
      <c r="A115" s="7">
        <v>93</v>
      </c>
      <c r="B115" s="14" t="s">
        <v>95</v>
      </c>
      <c r="C115" s="18"/>
      <c r="D115" s="18"/>
      <c r="E115" s="18"/>
      <c r="F115" s="18"/>
      <c r="G115" s="18"/>
      <c r="H115" s="38">
        <v>3</v>
      </c>
      <c r="I115" s="40" t="s">
        <v>93</v>
      </c>
      <c r="J115" s="35">
        <v>35</v>
      </c>
      <c r="K115" t="s">
        <v>116</v>
      </c>
    </row>
    <row r="116" spans="1:12" ht="14.5" x14ac:dyDescent="0.35">
      <c r="A116" s="7">
        <v>94</v>
      </c>
      <c r="B116" s="14" t="s">
        <v>96</v>
      </c>
      <c r="C116" s="18"/>
      <c r="D116" s="18"/>
      <c r="E116" s="18"/>
      <c r="F116" s="18"/>
      <c r="G116" s="18"/>
      <c r="H116" s="38">
        <v>4</v>
      </c>
      <c r="I116" s="40" t="s">
        <v>97</v>
      </c>
      <c r="J116" s="35">
        <v>14</v>
      </c>
      <c r="K116" s="42" t="s">
        <v>121</v>
      </c>
      <c r="L116">
        <v>3.1E-2</v>
      </c>
    </row>
    <row r="117" spans="1:12" ht="14.5" x14ac:dyDescent="0.35">
      <c r="A117" s="7"/>
      <c r="B117" s="14" t="s">
        <v>96</v>
      </c>
      <c r="C117" s="18"/>
      <c r="D117" s="18"/>
      <c r="E117" s="18"/>
      <c r="F117" s="18"/>
      <c r="G117" s="18"/>
      <c r="H117" s="38">
        <v>2</v>
      </c>
      <c r="I117" s="40"/>
      <c r="J117" s="35">
        <v>6</v>
      </c>
      <c r="K117" s="42" t="s">
        <v>122</v>
      </c>
      <c r="L117">
        <v>3.9E-2</v>
      </c>
    </row>
    <row r="118" spans="1:12" ht="14.5" x14ac:dyDescent="0.35">
      <c r="A118" s="7">
        <v>95</v>
      </c>
      <c r="B118" s="14" t="s">
        <v>98</v>
      </c>
      <c r="C118" s="18"/>
      <c r="D118" s="18"/>
      <c r="E118" s="18"/>
      <c r="F118" s="18"/>
      <c r="G118" s="18"/>
      <c r="H118" s="38">
        <v>43</v>
      </c>
      <c r="I118" s="40" t="s">
        <v>91</v>
      </c>
      <c r="J118" s="35">
        <v>130</v>
      </c>
      <c r="K118" s="42" t="s">
        <v>123</v>
      </c>
      <c r="L118">
        <v>0</v>
      </c>
    </row>
    <row r="119" spans="1:12" ht="14.5" x14ac:dyDescent="0.35">
      <c r="A119" s="7">
        <v>96</v>
      </c>
      <c r="B119" s="14" t="s">
        <v>99</v>
      </c>
      <c r="C119" s="18"/>
      <c r="D119" s="18"/>
      <c r="E119" s="18"/>
      <c r="F119" s="18"/>
      <c r="G119" s="18"/>
      <c r="H119" s="38">
        <v>8</v>
      </c>
      <c r="I119" s="40" t="s">
        <v>93</v>
      </c>
      <c r="J119" s="35">
        <v>130</v>
      </c>
      <c r="K119" t="s">
        <v>116</v>
      </c>
    </row>
    <row r="120" spans="1:12" ht="14.5" x14ac:dyDescent="0.35">
      <c r="A120" s="7"/>
      <c r="B120" s="14"/>
      <c r="C120" s="18"/>
      <c r="D120" s="18"/>
      <c r="E120" s="18"/>
      <c r="F120" s="18"/>
      <c r="G120" s="18"/>
      <c r="H120" s="38"/>
      <c r="I120" s="40"/>
      <c r="J120" s="35">
        <f>SUM(J23:J119)</f>
        <v>4373.6900000000005</v>
      </c>
    </row>
    <row r="121" spans="1:12" x14ac:dyDescent="0.2">
      <c r="A121" s="1"/>
      <c r="B121" s="5"/>
      <c r="C121" s="1"/>
      <c r="D121" s="1"/>
      <c r="E121" s="1"/>
      <c r="F121" s="1"/>
      <c r="G121" s="1"/>
      <c r="H121" s="1"/>
      <c r="I121" s="1"/>
      <c r="J121" s="6"/>
    </row>
    <row r="122" spans="1:12" x14ac:dyDescent="0.2">
      <c r="A122" s="1"/>
      <c r="B122" s="5"/>
      <c r="C122" s="1"/>
      <c r="D122" s="1"/>
      <c r="E122" s="1"/>
      <c r="F122" s="1"/>
      <c r="G122" s="1"/>
      <c r="H122" s="1"/>
      <c r="I122" s="1"/>
      <c r="J122" s="6"/>
    </row>
    <row r="123" spans="1:12" x14ac:dyDescent="0.2">
      <c r="A123" s="1"/>
      <c r="B123" s="5"/>
      <c r="C123" s="1"/>
      <c r="D123" s="1"/>
      <c r="E123" s="1"/>
      <c r="F123" s="1"/>
      <c r="G123" s="1"/>
      <c r="H123" s="1"/>
      <c r="I123" s="1"/>
      <c r="J123" s="6"/>
    </row>
    <row r="124" spans="1:12" x14ac:dyDescent="0.2">
      <c r="A124" s="1"/>
      <c r="B124" s="5"/>
      <c r="C124" s="1"/>
      <c r="D124" s="1"/>
      <c r="E124" s="1"/>
      <c r="F124" s="1"/>
      <c r="G124" s="1"/>
      <c r="H124" s="1"/>
      <c r="I124" s="1"/>
      <c r="J124" s="6"/>
    </row>
    <row r="125" spans="1:12" x14ac:dyDescent="0.2">
      <c r="A125" s="1"/>
      <c r="B125" s="5"/>
      <c r="C125" s="1"/>
      <c r="D125" s="1"/>
      <c r="E125" s="1"/>
      <c r="F125" s="1"/>
      <c r="G125" s="1"/>
      <c r="H125" s="1"/>
      <c r="I125" s="1"/>
      <c r="J125" s="6"/>
    </row>
    <row r="126" spans="1:12" x14ac:dyDescent="0.2">
      <c r="A126" s="1"/>
      <c r="B126" s="5"/>
      <c r="C126" s="1"/>
      <c r="D126" s="1"/>
      <c r="E126" s="1"/>
      <c r="F126" s="1"/>
      <c r="G126" s="1"/>
      <c r="H126" s="1"/>
      <c r="I126" s="1"/>
      <c r="J126" s="6"/>
    </row>
    <row r="127" spans="1:12" x14ac:dyDescent="0.2">
      <c r="A127" s="1"/>
      <c r="B127" s="5"/>
      <c r="C127" s="1"/>
      <c r="D127" s="1"/>
      <c r="E127" s="1"/>
      <c r="F127" s="1"/>
      <c r="G127" s="1"/>
      <c r="H127" s="1"/>
      <c r="I127" s="1"/>
      <c r="J127" s="6"/>
    </row>
    <row r="128" spans="1:12" x14ac:dyDescent="0.2">
      <c r="A128" s="1"/>
      <c r="B128" s="5"/>
      <c r="C128" s="1"/>
      <c r="D128" s="1"/>
      <c r="E128" s="1"/>
      <c r="F128" s="1"/>
      <c r="G128" s="1"/>
      <c r="H128" s="1"/>
      <c r="I128" s="1"/>
      <c r="J128" s="6"/>
    </row>
    <row r="129" spans="1:10" x14ac:dyDescent="0.2">
      <c r="A129" s="1"/>
      <c r="B129" s="5"/>
      <c r="C129" s="1"/>
      <c r="D129" s="1"/>
      <c r="E129" s="1"/>
      <c r="F129" s="1"/>
      <c r="G129" s="1"/>
      <c r="H129" s="1"/>
      <c r="I129" s="1"/>
      <c r="J129" s="6"/>
    </row>
    <row r="130" spans="1:10" x14ac:dyDescent="0.2">
      <c r="A130" s="1"/>
      <c r="B130" s="5"/>
      <c r="C130" s="1"/>
      <c r="D130" s="1"/>
      <c r="E130" s="1"/>
      <c r="F130" s="1"/>
      <c r="G130" s="1"/>
      <c r="H130" s="1"/>
      <c r="I130" s="1"/>
      <c r="J130" s="6"/>
    </row>
    <row r="131" spans="1:10" x14ac:dyDescent="0.2">
      <c r="A131" s="1"/>
      <c r="B131" s="5"/>
      <c r="C131" s="1"/>
      <c r="D131" s="1"/>
      <c r="E131" s="1"/>
      <c r="F131" s="1"/>
      <c r="G131" s="1"/>
      <c r="H131" s="1"/>
      <c r="I131" s="1"/>
      <c r="J131" s="6"/>
    </row>
    <row r="132" spans="1:10" x14ac:dyDescent="0.2">
      <c r="A132" s="1"/>
      <c r="B132" s="5"/>
      <c r="C132" s="1"/>
      <c r="D132" s="1"/>
      <c r="E132" s="1"/>
      <c r="F132" s="1"/>
      <c r="G132" s="1"/>
      <c r="H132" s="1"/>
      <c r="I132" s="1"/>
      <c r="J132" s="6"/>
    </row>
    <row r="133" spans="1:10" x14ac:dyDescent="0.2">
      <c r="A133" s="1"/>
      <c r="B133" s="5"/>
      <c r="C133" s="1"/>
      <c r="D133" s="1"/>
      <c r="E133" s="1"/>
      <c r="F133" s="1"/>
      <c r="G133" s="1"/>
      <c r="H133" s="1"/>
      <c r="I133" s="1"/>
      <c r="J133" s="6"/>
    </row>
    <row r="134" spans="1:10" x14ac:dyDescent="0.2">
      <c r="A134" s="1"/>
      <c r="B134" s="5"/>
      <c r="C134" s="1"/>
      <c r="D134" s="1"/>
      <c r="E134" s="1"/>
      <c r="F134" s="1"/>
      <c r="G134" s="1"/>
      <c r="H134" s="1"/>
      <c r="I134" s="1"/>
      <c r="J134" s="6"/>
    </row>
    <row r="135" spans="1:10" x14ac:dyDescent="0.2">
      <c r="A135" s="1"/>
      <c r="B135" s="5"/>
      <c r="C135" s="1"/>
      <c r="D135" s="1"/>
      <c r="E135" s="1"/>
      <c r="F135" s="1"/>
      <c r="G135" s="1"/>
      <c r="H135" s="1"/>
      <c r="I135" s="1"/>
      <c r="J135" s="6"/>
    </row>
    <row r="136" spans="1:10" x14ac:dyDescent="0.2">
      <c r="A136" s="1"/>
      <c r="B136" s="5"/>
      <c r="C136" s="1"/>
      <c r="D136" s="1"/>
      <c r="E136" s="1"/>
      <c r="F136" s="1"/>
      <c r="G136" s="1"/>
      <c r="H136" s="1"/>
      <c r="I136" s="1"/>
      <c r="J136" s="6"/>
    </row>
    <row r="137" spans="1:10" x14ac:dyDescent="0.2">
      <c r="A137" s="1"/>
      <c r="B137" s="5"/>
      <c r="C137" s="1"/>
      <c r="D137" s="1"/>
      <c r="E137" s="1"/>
      <c r="F137" s="1"/>
      <c r="G137" s="1"/>
      <c r="H137" s="1"/>
      <c r="I137" s="1"/>
      <c r="J137" s="6"/>
    </row>
    <row r="138" spans="1:10" x14ac:dyDescent="0.2">
      <c r="A138" s="1"/>
      <c r="B138" s="5"/>
      <c r="C138" s="1"/>
      <c r="D138" s="1"/>
      <c r="E138" s="1"/>
      <c r="F138" s="1"/>
      <c r="G138" s="1"/>
      <c r="H138" s="1"/>
      <c r="I138" s="1"/>
      <c r="J138" s="6"/>
    </row>
    <row r="139" spans="1:10" x14ac:dyDescent="0.2">
      <c r="A139" s="1"/>
      <c r="B139" s="5"/>
      <c r="C139" s="1"/>
      <c r="D139" s="1"/>
      <c r="E139" s="1"/>
      <c r="F139" s="1"/>
      <c r="G139" s="1"/>
      <c r="H139" s="1"/>
      <c r="I139" s="1"/>
      <c r="J139" s="6"/>
    </row>
    <row r="140" spans="1:10" x14ac:dyDescent="0.2">
      <c r="A140" s="1"/>
      <c r="B140" s="5"/>
      <c r="C140" s="1"/>
      <c r="D140" s="1"/>
      <c r="E140" s="1"/>
      <c r="F140" s="1"/>
      <c r="G140" s="1"/>
      <c r="H140" s="1"/>
      <c r="I140" s="1"/>
      <c r="J140" s="6"/>
    </row>
    <row r="141" spans="1:10" x14ac:dyDescent="0.2">
      <c r="A141" s="1"/>
      <c r="B141" s="5"/>
      <c r="C141" s="1"/>
      <c r="D141" s="1"/>
      <c r="E141" s="1"/>
      <c r="F141" s="1"/>
      <c r="G141" s="1"/>
      <c r="H141" s="1"/>
      <c r="I141" s="1"/>
      <c r="J141" s="6"/>
    </row>
    <row r="142" spans="1:10" x14ac:dyDescent="0.2">
      <c r="A142" s="1"/>
      <c r="B142" s="5"/>
      <c r="C142" s="1"/>
      <c r="D142" s="1"/>
      <c r="E142" s="1"/>
      <c r="F142" s="1"/>
      <c r="G142" s="1"/>
      <c r="H142" s="1"/>
      <c r="I142" s="1"/>
      <c r="J142" s="6"/>
    </row>
    <row r="143" spans="1:10" x14ac:dyDescent="0.2">
      <c r="A143" s="1"/>
      <c r="B143" s="5"/>
      <c r="C143" s="1"/>
      <c r="D143" s="1"/>
      <c r="E143" s="1"/>
      <c r="F143" s="1"/>
      <c r="G143" s="1"/>
      <c r="H143" s="1"/>
      <c r="I143" s="1"/>
      <c r="J143" s="6"/>
    </row>
    <row r="144" spans="1:10" x14ac:dyDescent="0.2">
      <c r="A144" s="1"/>
      <c r="B144" s="5"/>
      <c r="C144" s="1"/>
      <c r="D144" s="1"/>
      <c r="E144" s="1"/>
      <c r="F144" s="1"/>
      <c r="G144" s="1"/>
      <c r="H144" s="1"/>
      <c r="I144" s="1"/>
      <c r="J144" s="6"/>
    </row>
    <row r="145" spans="1:10" x14ac:dyDescent="0.2">
      <c r="A145" s="1"/>
      <c r="B145" s="5"/>
      <c r="C145" s="1"/>
      <c r="D145" s="1"/>
      <c r="E145" s="1"/>
      <c r="F145" s="1"/>
      <c r="G145" s="1"/>
      <c r="H145" s="1"/>
      <c r="I145" s="1"/>
      <c r="J145" s="6"/>
    </row>
    <row r="146" spans="1:10" x14ac:dyDescent="0.2">
      <c r="A146" s="1"/>
      <c r="B146" s="5"/>
      <c r="C146" s="1"/>
      <c r="D146" s="1"/>
      <c r="E146" s="1"/>
      <c r="F146" s="1"/>
      <c r="G146" s="1"/>
      <c r="H146" s="1"/>
      <c r="I146" s="1"/>
      <c r="J146" s="6"/>
    </row>
    <row r="147" spans="1:10" x14ac:dyDescent="0.2">
      <c r="A147" s="1"/>
      <c r="B147" s="5"/>
      <c r="C147" s="1"/>
      <c r="D147" s="1"/>
      <c r="E147" s="1"/>
      <c r="F147" s="1"/>
      <c r="G147" s="1"/>
      <c r="H147" s="1"/>
      <c r="I147" s="1"/>
      <c r="J147" s="6"/>
    </row>
    <row r="148" spans="1:10" x14ac:dyDescent="0.2">
      <c r="A148" s="1"/>
      <c r="B148" s="5"/>
      <c r="C148" s="1"/>
      <c r="D148" s="1"/>
      <c r="E148" s="1"/>
      <c r="F148" s="1"/>
      <c r="G148" s="1"/>
      <c r="H148" s="1"/>
      <c r="I148" s="1"/>
      <c r="J148" s="6"/>
    </row>
    <row r="149" spans="1:10" x14ac:dyDescent="0.2">
      <c r="A149" s="1"/>
      <c r="B149" s="5"/>
      <c r="C149" s="1"/>
      <c r="D149" s="1"/>
      <c r="E149" s="1"/>
      <c r="F149" s="1"/>
      <c r="G149" s="1"/>
      <c r="H149" s="1"/>
      <c r="I149" s="1"/>
      <c r="J149" s="6"/>
    </row>
    <row r="150" spans="1:10" x14ac:dyDescent="0.2">
      <c r="A150" s="1"/>
      <c r="B150" s="5"/>
      <c r="C150" s="1"/>
      <c r="D150" s="1"/>
      <c r="E150" s="1"/>
      <c r="F150" s="1"/>
      <c r="G150" s="1"/>
      <c r="H150" s="1"/>
      <c r="I150" s="1"/>
      <c r="J150" s="6"/>
    </row>
    <row r="151" spans="1:10" x14ac:dyDescent="0.2">
      <c r="A151" s="1"/>
      <c r="B151" s="5"/>
      <c r="C151" s="1"/>
      <c r="D151" s="1"/>
      <c r="E151" s="1"/>
      <c r="F151" s="1"/>
      <c r="G151" s="1"/>
      <c r="H151" s="1"/>
      <c r="I151" s="1"/>
      <c r="J151" s="6"/>
    </row>
    <row r="152" spans="1:10" x14ac:dyDescent="0.2">
      <c r="A152" s="1"/>
      <c r="B152" s="5"/>
      <c r="C152" s="1"/>
      <c r="D152" s="1"/>
      <c r="E152" s="1"/>
      <c r="F152" s="1"/>
      <c r="G152" s="1"/>
      <c r="H152" s="1"/>
      <c r="I152" s="1"/>
      <c r="J152" s="6"/>
    </row>
    <row r="153" spans="1:10" x14ac:dyDescent="0.2">
      <c r="A153" s="1"/>
      <c r="B153" s="5"/>
      <c r="C153" s="1"/>
      <c r="D153" s="1"/>
      <c r="E153" s="1"/>
      <c r="F153" s="1"/>
      <c r="G153" s="1"/>
      <c r="H153" s="1"/>
      <c r="I153" s="1"/>
      <c r="J153" s="6"/>
    </row>
    <row r="154" spans="1:10" x14ac:dyDescent="0.2">
      <c r="A154" s="1"/>
      <c r="B154" s="5"/>
      <c r="C154" s="1"/>
      <c r="D154" s="1"/>
      <c r="E154" s="1"/>
      <c r="F154" s="1"/>
      <c r="G154" s="1"/>
      <c r="H154" s="1"/>
      <c r="I154" s="1"/>
      <c r="J154" s="6"/>
    </row>
    <row r="155" spans="1:10" x14ac:dyDescent="0.2">
      <c r="A155" s="1"/>
      <c r="B155" s="5"/>
      <c r="C155" s="1"/>
      <c r="D155" s="1"/>
      <c r="E155" s="1"/>
      <c r="F155" s="1"/>
      <c r="G155" s="1"/>
      <c r="H155" s="1"/>
      <c r="I155" s="1"/>
      <c r="J155" s="6"/>
    </row>
    <row r="156" spans="1:10" x14ac:dyDescent="0.2">
      <c r="A156" s="1"/>
      <c r="B156" s="5"/>
      <c r="C156" s="1"/>
      <c r="D156" s="1"/>
      <c r="E156" s="1"/>
      <c r="F156" s="1"/>
      <c r="G156" s="1"/>
      <c r="H156" s="1"/>
      <c r="I156" s="1"/>
      <c r="J156" s="6"/>
    </row>
    <row r="157" spans="1:10" x14ac:dyDescent="0.2">
      <c r="A157" s="1"/>
      <c r="B157" s="5"/>
      <c r="C157" s="1"/>
      <c r="D157" s="1"/>
      <c r="E157" s="1"/>
      <c r="F157" s="1"/>
      <c r="G157" s="1"/>
      <c r="H157" s="1"/>
      <c r="I157" s="1"/>
      <c r="J157" s="6"/>
    </row>
    <row r="158" spans="1:10" x14ac:dyDescent="0.2">
      <c r="A158" s="1"/>
      <c r="B158" s="5"/>
      <c r="C158" s="1"/>
      <c r="D158" s="1"/>
      <c r="E158" s="1"/>
      <c r="F158" s="1"/>
      <c r="G158" s="1"/>
      <c r="H158" s="1"/>
      <c r="I158" s="1"/>
      <c r="J158" s="6"/>
    </row>
    <row r="159" spans="1:10" x14ac:dyDescent="0.2">
      <c r="A159" s="1"/>
      <c r="B159" s="5"/>
      <c r="C159" s="1"/>
      <c r="D159" s="1"/>
      <c r="E159" s="1"/>
      <c r="F159" s="1"/>
      <c r="G159" s="1"/>
      <c r="H159" s="1"/>
      <c r="I159" s="1"/>
      <c r="J159" s="6"/>
    </row>
    <row r="160" spans="1:10" x14ac:dyDescent="0.2">
      <c r="A160" s="1"/>
      <c r="B160" s="5"/>
      <c r="C160" s="1"/>
      <c r="D160" s="1"/>
      <c r="E160" s="1"/>
      <c r="F160" s="1"/>
      <c r="G160" s="1"/>
      <c r="H160" s="1"/>
      <c r="I160" s="1"/>
      <c r="J160" s="6"/>
    </row>
    <row r="161" spans="1:10" x14ac:dyDescent="0.2">
      <c r="A161" s="1"/>
      <c r="B161" s="5"/>
      <c r="C161" s="1"/>
      <c r="D161" s="1"/>
      <c r="E161" s="1"/>
      <c r="F161" s="1"/>
      <c r="G161" s="1"/>
      <c r="H161" s="1"/>
      <c r="I161" s="1"/>
      <c r="J161" s="6"/>
    </row>
    <row r="162" spans="1:10" x14ac:dyDescent="0.2">
      <c r="A162" s="1"/>
      <c r="B162" s="5"/>
      <c r="C162" s="1"/>
      <c r="D162" s="1"/>
      <c r="E162" s="1"/>
      <c r="F162" s="1"/>
      <c r="G162" s="1"/>
      <c r="H162" s="1"/>
      <c r="I162" s="1"/>
      <c r="J162" s="6"/>
    </row>
    <row r="163" spans="1:10" x14ac:dyDescent="0.2">
      <c r="A163" s="1"/>
      <c r="B163" s="5"/>
      <c r="C163" s="1"/>
      <c r="D163" s="1"/>
      <c r="E163" s="1"/>
      <c r="F163" s="1"/>
      <c r="G163" s="1"/>
      <c r="H163" s="1"/>
      <c r="I163" s="1"/>
      <c r="J163" s="6"/>
    </row>
    <row r="164" spans="1:10" x14ac:dyDescent="0.2">
      <c r="A164" s="1"/>
      <c r="B164" s="5"/>
      <c r="C164" s="1"/>
      <c r="D164" s="1"/>
      <c r="E164" s="1"/>
      <c r="F164" s="1"/>
      <c r="G164" s="1"/>
      <c r="H164" s="1"/>
      <c r="I164" s="1"/>
      <c r="J164" s="6"/>
    </row>
    <row r="166" spans="1:10" x14ac:dyDescent="0.2">
      <c r="D166" s="2"/>
      <c r="E166" s="2"/>
      <c r="F166" s="2"/>
      <c r="G166" s="2"/>
      <c r="H166" s="2"/>
      <c r="I166" s="2"/>
      <c r="J166" s="3"/>
    </row>
  </sheetData>
  <phoneticPr fontId="3"/>
  <hyperlinks>
    <hyperlink ref="A6" r:id="rId1" xr:uid="{00000000-0004-0000-0000-000000000000}"/>
    <hyperlink ref="B15" r:id="rId2" xr:uid="{FA50394A-7C0B-4D9F-8FA3-8667717B1EDB}"/>
    <hyperlink ref="G15" r:id="rId3" xr:uid="{A70C4A80-3351-48FC-A9C3-9DC0259A674B}"/>
  </hyperlinks>
  <pageMargins left="0.7" right="0.7" top="0.75" bottom="0.75" header="0.3" footer="0.3"/>
  <pageSetup paperSize="9" scale="74" fitToHeight="0" orientation="portrait" horizontalDpi="4294967293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B50D3-ACAA-4229-8234-FABE6E7FCBA5}">
  <sheetPr>
    <pageSetUpPr fitToPage="1"/>
  </sheetPr>
  <dimension ref="A1:N145"/>
  <sheetViews>
    <sheetView topLeftCell="A74" workbookViewId="0">
      <selection activeCell="K89" sqref="K89:K94"/>
    </sheetView>
  </sheetViews>
  <sheetFormatPr defaultRowHeight="13" x14ac:dyDescent="0.2"/>
  <cols>
    <col min="1" max="1" width="10.7265625" customWidth="1"/>
    <col min="7" max="7" width="12" bestFit="1" customWidth="1"/>
    <col min="9" max="9" width="10.7265625" customWidth="1"/>
    <col min="10" max="10" width="13.6328125" bestFit="1" customWidth="1"/>
    <col min="11" max="11" width="12.453125" bestFit="1" customWidth="1"/>
    <col min="13" max="13" width="10.81640625" customWidth="1"/>
    <col min="14" max="14" width="11.453125" bestFit="1" customWidth="1"/>
  </cols>
  <sheetData>
    <row r="1" spans="1:13" ht="15" thickBot="1" x14ac:dyDescent="0.4">
      <c r="A1" s="28" t="s">
        <v>11</v>
      </c>
      <c r="B1" s="29" t="s">
        <v>12</v>
      </c>
      <c r="C1" s="28"/>
      <c r="D1" s="28"/>
      <c r="E1" s="28"/>
      <c r="F1" s="28"/>
      <c r="G1" s="29"/>
      <c r="H1" s="36" t="s">
        <v>60</v>
      </c>
      <c r="I1" s="36" t="s">
        <v>59</v>
      </c>
      <c r="J1" s="29" t="s">
        <v>13</v>
      </c>
      <c r="M1">
        <v>160</v>
      </c>
    </row>
    <row r="2" spans="1:13" ht="15" thickTop="1" x14ac:dyDescent="0.35">
      <c r="A2" s="7">
        <v>1</v>
      </c>
      <c r="B2" s="30" t="s">
        <v>42</v>
      </c>
      <c r="C2" s="31"/>
      <c r="D2" s="31"/>
      <c r="E2" s="31"/>
      <c r="F2" s="31"/>
      <c r="G2" s="31"/>
      <c r="H2" s="37">
        <v>10</v>
      </c>
      <c r="I2" s="40" t="s">
        <v>61</v>
      </c>
      <c r="J2" s="34">
        <v>35</v>
      </c>
      <c r="K2" t="s">
        <v>104</v>
      </c>
      <c r="L2">
        <v>2.3E-2</v>
      </c>
      <c r="M2" s="43">
        <f>J2*L2*M$1</f>
        <v>128.79999999999998</v>
      </c>
    </row>
    <row r="3" spans="1:13" ht="14.5" x14ac:dyDescent="0.35">
      <c r="A3" s="7">
        <v>2</v>
      </c>
      <c r="B3" s="14" t="s">
        <v>42</v>
      </c>
      <c r="C3" s="18"/>
      <c r="D3" s="18"/>
      <c r="E3" s="18"/>
      <c r="F3" s="18"/>
      <c r="G3" s="18"/>
      <c r="H3" s="38">
        <v>10</v>
      </c>
      <c r="I3" s="40" t="s">
        <v>61</v>
      </c>
      <c r="J3" s="34">
        <v>55</v>
      </c>
      <c r="K3" t="s">
        <v>104</v>
      </c>
      <c r="L3">
        <v>2.3E-2</v>
      </c>
      <c r="M3" s="43">
        <f t="shared" ref="M3:M66" si="0">J3*L3*M$1</f>
        <v>202.39999999999998</v>
      </c>
    </row>
    <row r="4" spans="1:13" ht="14.5" x14ac:dyDescent="0.35">
      <c r="A4" s="7">
        <v>3</v>
      </c>
      <c r="B4" s="14" t="s">
        <v>42</v>
      </c>
      <c r="C4" s="18"/>
      <c r="D4" s="18"/>
      <c r="E4" s="18"/>
      <c r="F4" s="18"/>
      <c r="G4" s="18"/>
      <c r="H4" s="38">
        <v>2</v>
      </c>
      <c r="I4" s="40" t="s">
        <v>61</v>
      </c>
      <c r="J4" s="34">
        <v>7</v>
      </c>
      <c r="K4" t="s">
        <v>104</v>
      </c>
      <c r="L4">
        <v>2.3E-2</v>
      </c>
      <c r="M4" s="43">
        <f t="shared" si="0"/>
        <v>25.76</v>
      </c>
    </row>
    <row r="5" spans="1:13" ht="14.5" x14ac:dyDescent="0.35">
      <c r="A5" s="7">
        <v>11</v>
      </c>
      <c r="B5" s="14" t="s">
        <v>45</v>
      </c>
      <c r="C5" s="18"/>
      <c r="D5" s="18"/>
      <c r="E5" s="18"/>
      <c r="F5" s="18"/>
      <c r="G5" s="18"/>
      <c r="H5" s="39">
        <v>1</v>
      </c>
      <c r="I5" s="40" t="s">
        <v>61</v>
      </c>
      <c r="J5" s="34">
        <v>15</v>
      </c>
      <c r="K5" t="s">
        <v>104</v>
      </c>
      <c r="L5">
        <v>2.3E-2</v>
      </c>
      <c r="M5" s="43">
        <f t="shared" si="0"/>
        <v>55.199999999999996</v>
      </c>
    </row>
    <row r="6" spans="1:13" ht="14.5" x14ac:dyDescent="0.35">
      <c r="A6" s="7">
        <v>16</v>
      </c>
      <c r="B6" s="14" t="s">
        <v>47</v>
      </c>
      <c r="C6" s="18"/>
      <c r="D6" s="18"/>
      <c r="E6" s="18"/>
      <c r="F6" s="18"/>
      <c r="G6" s="18"/>
      <c r="H6" s="39">
        <v>1</v>
      </c>
      <c r="I6" s="40" t="s">
        <v>61</v>
      </c>
      <c r="J6" s="34">
        <v>5</v>
      </c>
      <c r="K6" t="s">
        <v>104</v>
      </c>
      <c r="L6">
        <v>2.3E-2</v>
      </c>
      <c r="M6" s="43">
        <f t="shared" si="0"/>
        <v>18.399999999999999</v>
      </c>
    </row>
    <row r="7" spans="1:13" ht="14.5" x14ac:dyDescent="0.35">
      <c r="A7" s="7">
        <v>17</v>
      </c>
      <c r="B7" s="14" t="s">
        <v>47</v>
      </c>
      <c r="C7" s="18"/>
      <c r="D7" s="18"/>
      <c r="E7" s="18"/>
      <c r="F7" s="18"/>
      <c r="G7" s="18"/>
      <c r="H7" s="39">
        <v>1</v>
      </c>
      <c r="I7" s="40" t="s">
        <v>61</v>
      </c>
      <c r="J7" s="34">
        <v>5</v>
      </c>
      <c r="K7" t="s">
        <v>104</v>
      </c>
      <c r="L7">
        <v>2.3E-2</v>
      </c>
      <c r="M7" s="43">
        <f t="shared" si="0"/>
        <v>18.399999999999999</v>
      </c>
    </row>
    <row r="8" spans="1:13" ht="14.5" x14ac:dyDescent="0.35">
      <c r="A8" s="7">
        <v>18</v>
      </c>
      <c r="B8" s="14" t="s">
        <v>34</v>
      </c>
      <c r="C8" s="18"/>
      <c r="D8" s="18"/>
      <c r="E8" s="18"/>
      <c r="F8" s="18"/>
      <c r="G8" s="18"/>
      <c r="H8" s="39">
        <v>1</v>
      </c>
      <c r="I8" s="40" t="s">
        <v>61</v>
      </c>
      <c r="J8" s="34">
        <v>5</v>
      </c>
      <c r="K8" t="s">
        <v>104</v>
      </c>
      <c r="L8">
        <v>2.3E-2</v>
      </c>
      <c r="M8" s="43">
        <f t="shared" si="0"/>
        <v>18.399999999999999</v>
      </c>
    </row>
    <row r="9" spans="1:13" ht="14.5" x14ac:dyDescent="0.35">
      <c r="A9" s="7">
        <v>19</v>
      </c>
      <c r="B9" s="14" t="s">
        <v>72</v>
      </c>
      <c r="C9" s="18"/>
      <c r="D9" s="18"/>
      <c r="E9" s="18"/>
      <c r="F9" s="18"/>
      <c r="G9" s="18"/>
      <c r="H9" s="39">
        <v>1</v>
      </c>
      <c r="I9" s="41" t="s">
        <v>61</v>
      </c>
      <c r="J9" s="34">
        <v>5</v>
      </c>
      <c r="K9" t="s">
        <v>104</v>
      </c>
      <c r="L9">
        <v>2.3E-2</v>
      </c>
      <c r="M9" s="43">
        <f t="shared" si="0"/>
        <v>18.399999999999999</v>
      </c>
    </row>
    <row r="10" spans="1:13" ht="14.5" x14ac:dyDescent="0.35">
      <c r="A10" s="7">
        <v>24</v>
      </c>
      <c r="B10" s="14" t="s">
        <v>34</v>
      </c>
      <c r="C10" s="18"/>
      <c r="D10" s="18"/>
      <c r="E10" s="18"/>
      <c r="F10" s="18"/>
      <c r="G10" s="18"/>
      <c r="H10" s="39">
        <v>3</v>
      </c>
      <c r="I10" s="41" t="s">
        <v>61</v>
      </c>
      <c r="J10" s="35">
        <v>9.9</v>
      </c>
      <c r="K10" t="s">
        <v>104</v>
      </c>
      <c r="L10">
        <v>2.3E-2</v>
      </c>
      <c r="M10" s="43">
        <f t="shared" si="0"/>
        <v>36.432000000000002</v>
      </c>
    </row>
    <row r="11" spans="1:13" ht="14.5" x14ac:dyDescent="0.35">
      <c r="A11" s="7">
        <v>27</v>
      </c>
      <c r="B11" s="14" t="s">
        <v>65</v>
      </c>
      <c r="C11" s="18"/>
      <c r="D11" s="18"/>
      <c r="E11" s="18"/>
      <c r="F11" s="18"/>
      <c r="G11" s="18"/>
      <c r="H11" s="39">
        <v>1</v>
      </c>
      <c r="I11" s="41" t="s">
        <v>61</v>
      </c>
      <c r="J11" s="35">
        <v>2</v>
      </c>
      <c r="K11" t="s">
        <v>104</v>
      </c>
      <c r="L11">
        <v>2.3E-2</v>
      </c>
      <c r="M11" s="43">
        <f t="shared" si="0"/>
        <v>7.3599999999999994</v>
      </c>
    </row>
    <row r="12" spans="1:13" ht="14.5" x14ac:dyDescent="0.35">
      <c r="A12" s="7">
        <v>28</v>
      </c>
      <c r="B12" s="14" t="s">
        <v>37</v>
      </c>
      <c r="C12" s="18"/>
      <c r="D12" s="18"/>
      <c r="E12" s="18"/>
      <c r="F12" s="18"/>
      <c r="G12" s="18"/>
      <c r="H12" s="39">
        <v>1</v>
      </c>
      <c r="I12" s="41" t="s">
        <v>61</v>
      </c>
      <c r="J12" s="35">
        <v>2</v>
      </c>
      <c r="K12" t="s">
        <v>104</v>
      </c>
      <c r="L12">
        <v>2.3E-2</v>
      </c>
      <c r="M12" s="43">
        <f t="shared" si="0"/>
        <v>7.3599999999999994</v>
      </c>
    </row>
    <row r="13" spans="1:13" ht="14.5" x14ac:dyDescent="0.35">
      <c r="A13" s="7">
        <v>29</v>
      </c>
      <c r="B13" s="14" t="s">
        <v>35</v>
      </c>
      <c r="C13" s="18"/>
      <c r="D13" s="18"/>
      <c r="E13" s="18"/>
      <c r="F13" s="18"/>
      <c r="G13" s="18"/>
      <c r="H13" s="39">
        <v>1</v>
      </c>
      <c r="I13" s="41" t="s">
        <v>61</v>
      </c>
      <c r="J13" s="35">
        <v>2</v>
      </c>
      <c r="K13" t="s">
        <v>104</v>
      </c>
      <c r="L13">
        <v>2.3E-2</v>
      </c>
      <c r="M13" s="43">
        <f t="shared" si="0"/>
        <v>7.3599999999999994</v>
      </c>
    </row>
    <row r="14" spans="1:13" ht="14.5" x14ac:dyDescent="0.35">
      <c r="A14" s="7">
        <v>31</v>
      </c>
      <c r="B14" s="14" t="s">
        <v>53</v>
      </c>
      <c r="C14" s="18"/>
      <c r="D14" s="18"/>
      <c r="E14" s="18"/>
      <c r="F14" s="18"/>
      <c r="G14" s="18"/>
      <c r="H14" s="39">
        <v>2</v>
      </c>
      <c r="I14" s="41" t="s">
        <v>61</v>
      </c>
      <c r="J14" s="35">
        <v>17.84</v>
      </c>
      <c r="K14" t="s">
        <v>104</v>
      </c>
      <c r="L14">
        <v>2.3E-2</v>
      </c>
      <c r="M14" s="43">
        <f t="shared" si="0"/>
        <v>65.651199999999989</v>
      </c>
    </row>
    <row r="15" spans="1:13" ht="14.5" x14ac:dyDescent="0.35">
      <c r="A15" s="7">
        <v>32</v>
      </c>
      <c r="B15" s="14" t="s">
        <v>54</v>
      </c>
      <c r="C15" s="18"/>
      <c r="D15" s="18"/>
      <c r="E15" s="18"/>
      <c r="F15" s="18"/>
      <c r="G15" s="18"/>
      <c r="H15" s="39">
        <v>2</v>
      </c>
      <c r="I15" s="41" t="s">
        <v>61</v>
      </c>
      <c r="J15" s="35">
        <v>13.98</v>
      </c>
      <c r="K15" t="s">
        <v>104</v>
      </c>
      <c r="L15">
        <v>2.3E-2</v>
      </c>
      <c r="M15" s="43">
        <f t="shared" si="0"/>
        <v>51.446399999999997</v>
      </c>
    </row>
    <row r="16" spans="1:13" ht="14.5" x14ac:dyDescent="0.35">
      <c r="A16" s="7">
        <v>33</v>
      </c>
      <c r="B16" s="14" t="s">
        <v>55</v>
      </c>
      <c r="C16" s="18"/>
      <c r="D16" s="18"/>
      <c r="E16" s="18"/>
      <c r="F16" s="18"/>
      <c r="G16" s="18"/>
      <c r="H16" s="39">
        <v>1</v>
      </c>
      <c r="I16" s="41" t="s">
        <v>61</v>
      </c>
      <c r="J16" s="35">
        <v>3.99</v>
      </c>
      <c r="K16" t="s">
        <v>104</v>
      </c>
      <c r="L16">
        <v>2.3E-2</v>
      </c>
      <c r="M16" s="43">
        <f t="shared" si="0"/>
        <v>14.683200000000001</v>
      </c>
    </row>
    <row r="17" spans="1:14" ht="14.5" x14ac:dyDescent="0.35">
      <c r="A17" s="7">
        <v>44</v>
      </c>
      <c r="B17" s="14" t="s">
        <v>36</v>
      </c>
      <c r="C17" s="18"/>
      <c r="D17" s="18"/>
      <c r="E17" s="18"/>
      <c r="F17" s="18"/>
      <c r="G17" s="18"/>
      <c r="H17" s="39">
        <v>1</v>
      </c>
      <c r="I17" s="41" t="s">
        <v>61</v>
      </c>
      <c r="J17" s="35">
        <v>5</v>
      </c>
      <c r="K17" t="s">
        <v>104</v>
      </c>
      <c r="L17">
        <v>2.3E-2</v>
      </c>
      <c r="M17" s="43">
        <f t="shared" si="0"/>
        <v>18.399999999999999</v>
      </c>
      <c r="N17" s="43">
        <f>SUM(J2:J17)</f>
        <v>188.71</v>
      </c>
    </row>
    <row r="18" spans="1:14" ht="14.5" x14ac:dyDescent="0.35">
      <c r="A18" s="7">
        <v>4</v>
      </c>
      <c r="B18" s="14" t="s">
        <v>31</v>
      </c>
      <c r="C18" s="18"/>
      <c r="D18" s="18"/>
      <c r="E18" s="18"/>
      <c r="F18" s="18"/>
      <c r="G18" s="18"/>
      <c r="H18" s="39">
        <v>2</v>
      </c>
      <c r="I18" s="40" t="s">
        <v>62</v>
      </c>
      <c r="J18" s="34">
        <v>16</v>
      </c>
      <c r="K18" t="s">
        <v>105</v>
      </c>
      <c r="L18">
        <v>2.7E-2</v>
      </c>
      <c r="M18" s="43">
        <f t="shared" si="0"/>
        <v>69.12</v>
      </c>
    </row>
    <row r="19" spans="1:14" ht="14.5" x14ac:dyDescent="0.35">
      <c r="A19" s="7">
        <v>5</v>
      </c>
      <c r="B19" s="14" t="s">
        <v>31</v>
      </c>
      <c r="C19" s="18"/>
      <c r="D19" s="18"/>
      <c r="E19" s="18"/>
      <c r="F19" s="18"/>
      <c r="G19" s="18"/>
      <c r="H19" s="39">
        <v>1</v>
      </c>
      <c r="I19" s="40" t="s">
        <v>62</v>
      </c>
      <c r="J19" s="34">
        <v>10</v>
      </c>
      <c r="K19" t="s">
        <v>105</v>
      </c>
      <c r="L19">
        <v>2.7E-2</v>
      </c>
      <c r="M19" s="43">
        <f t="shared" si="0"/>
        <v>43.2</v>
      </c>
    </row>
    <row r="20" spans="1:14" ht="14.5" x14ac:dyDescent="0.35">
      <c r="A20" s="7">
        <v>6</v>
      </c>
      <c r="B20" s="14" t="s">
        <v>31</v>
      </c>
      <c r="C20" s="18"/>
      <c r="D20" s="18"/>
      <c r="E20" s="18"/>
      <c r="F20" s="18"/>
      <c r="G20" s="18"/>
      <c r="H20" s="39">
        <v>3</v>
      </c>
      <c r="I20" s="40" t="s">
        <v>62</v>
      </c>
      <c r="J20" s="34">
        <v>21</v>
      </c>
      <c r="K20" t="s">
        <v>105</v>
      </c>
      <c r="L20">
        <v>2.7E-2</v>
      </c>
      <c r="M20" s="43">
        <f t="shared" si="0"/>
        <v>90.72</v>
      </c>
    </row>
    <row r="21" spans="1:14" ht="14.5" x14ac:dyDescent="0.35">
      <c r="A21" s="7">
        <v>7</v>
      </c>
      <c r="B21" s="14" t="s">
        <v>31</v>
      </c>
      <c r="C21" s="18"/>
      <c r="D21" s="18"/>
      <c r="E21" s="18"/>
      <c r="F21" s="18"/>
      <c r="G21" s="18"/>
      <c r="H21" s="39">
        <v>3</v>
      </c>
      <c r="I21" s="40" t="s">
        <v>62</v>
      </c>
      <c r="J21" s="34">
        <v>12</v>
      </c>
      <c r="K21" t="s">
        <v>105</v>
      </c>
      <c r="L21">
        <v>2.7E-2</v>
      </c>
      <c r="M21" s="43">
        <f t="shared" si="0"/>
        <v>51.84</v>
      </c>
    </row>
    <row r="22" spans="1:14" ht="14.5" x14ac:dyDescent="0.35">
      <c r="A22" s="7">
        <v>8</v>
      </c>
      <c r="B22" s="14" t="s">
        <v>31</v>
      </c>
      <c r="C22" s="18"/>
      <c r="D22" s="18"/>
      <c r="E22" s="18"/>
      <c r="F22" s="18"/>
      <c r="G22" s="18"/>
      <c r="H22" s="39">
        <v>3</v>
      </c>
      <c r="I22" s="40" t="s">
        <v>62</v>
      </c>
      <c r="J22" s="34">
        <v>15</v>
      </c>
      <c r="K22" t="s">
        <v>105</v>
      </c>
      <c r="L22">
        <v>2.7E-2</v>
      </c>
      <c r="M22" s="43">
        <f t="shared" si="0"/>
        <v>64.8</v>
      </c>
    </row>
    <row r="23" spans="1:14" ht="14.5" x14ac:dyDescent="0.35">
      <c r="A23" s="7">
        <v>14</v>
      </c>
      <c r="B23" s="14" t="s">
        <v>33</v>
      </c>
      <c r="C23" s="18"/>
      <c r="D23" s="18"/>
      <c r="E23" s="18"/>
      <c r="F23" s="18"/>
      <c r="G23" s="18"/>
      <c r="H23" s="39">
        <v>1</v>
      </c>
      <c r="I23" s="40" t="s">
        <v>62</v>
      </c>
      <c r="J23" s="34">
        <v>5</v>
      </c>
      <c r="K23" t="s">
        <v>105</v>
      </c>
      <c r="L23">
        <v>2.7E-2</v>
      </c>
      <c r="M23" s="43">
        <f t="shared" si="0"/>
        <v>21.6</v>
      </c>
      <c r="N23" s="43">
        <f>SUM(J18:J23)</f>
        <v>79</v>
      </c>
    </row>
    <row r="24" spans="1:14" ht="14.5" x14ac:dyDescent="0.35">
      <c r="A24" s="7">
        <v>9</v>
      </c>
      <c r="B24" s="14" t="s">
        <v>43</v>
      </c>
      <c r="C24" s="18"/>
      <c r="D24" s="18"/>
      <c r="E24" s="18"/>
      <c r="F24" s="18"/>
      <c r="G24" s="18"/>
      <c r="H24" s="39">
        <v>1</v>
      </c>
      <c r="I24" s="40" t="s">
        <v>62</v>
      </c>
      <c r="J24" s="34">
        <v>16</v>
      </c>
      <c r="K24" t="s">
        <v>106</v>
      </c>
      <c r="L24">
        <v>2.7E-2</v>
      </c>
      <c r="M24" s="43">
        <f t="shared" si="0"/>
        <v>69.12</v>
      </c>
    </row>
    <row r="25" spans="1:14" ht="14.5" x14ac:dyDescent="0.35">
      <c r="A25" s="7">
        <v>15</v>
      </c>
      <c r="B25" s="14" t="s">
        <v>46</v>
      </c>
      <c r="C25" s="18"/>
      <c r="D25" s="18"/>
      <c r="E25" s="18"/>
      <c r="F25" s="18"/>
      <c r="G25" s="18"/>
      <c r="H25" s="39">
        <v>2</v>
      </c>
      <c r="I25" s="40" t="s">
        <v>62</v>
      </c>
      <c r="J25" s="34">
        <v>20</v>
      </c>
      <c r="K25" t="s">
        <v>106</v>
      </c>
      <c r="L25">
        <v>2.7E-2</v>
      </c>
      <c r="M25" s="43">
        <f t="shared" si="0"/>
        <v>86.4</v>
      </c>
      <c r="N25" s="43">
        <f>SUM(J24:J25)</f>
        <v>36</v>
      </c>
    </row>
    <row r="26" spans="1:14" ht="14.5" x14ac:dyDescent="0.35">
      <c r="A26" s="7">
        <v>10</v>
      </c>
      <c r="B26" s="14" t="s">
        <v>44</v>
      </c>
      <c r="C26" s="18"/>
      <c r="D26" s="18"/>
      <c r="E26" s="18"/>
      <c r="F26" s="18"/>
      <c r="G26" s="18"/>
      <c r="H26" s="39">
        <v>5</v>
      </c>
      <c r="I26" s="40" t="s">
        <v>63</v>
      </c>
      <c r="J26" s="34">
        <v>30</v>
      </c>
      <c r="K26" t="s">
        <v>107</v>
      </c>
      <c r="L26">
        <v>3.1E-2</v>
      </c>
      <c r="M26" s="43">
        <f t="shared" si="0"/>
        <v>148.79999999999998</v>
      </c>
    </row>
    <row r="27" spans="1:14" ht="14.5" x14ac:dyDescent="0.35">
      <c r="A27" s="7">
        <v>23</v>
      </c>
      <c r="B27" s="14" t="s">
        <v>50</v>
      </c>
      <c r="C27" s="18"/>
      <c r="D27" s="18"/>
      <c r="E27" s="18"/>
      <c r="F27" s="18"/>
      <c r="G27" s="18"/>
      <c r="H27" s="39">
        <v>6</v>
      </c>
      <c r="I27" s="41" t="s">
        <v>63</v>
      </c>
      <c r="J27" s="35">
        <v>25.2</v>
      </c>
      <c r="K27" t="s">
        <v>107</v>
      </c>
      <c r="L27">
        <v>3.1E-2</v>
      </c>
      <c r="M27" s="43">
        <f t="shared" si="0"/>
        <v>124.992</v>
      </c>
      <c r="N27" s="43">
        <f>SUM(J26:J27)</f>
        <v>55.2</v>
      </c>
    </row>
    <row r="28" spans="1:14" ht="14.5" x14ac:dyDescent="0.35">
      <c r="A28" s="7">
        <v>12</v>
      </c>
      <c r="B28" s="14" t="s">
        <v>32</v>
      </c>
      <c r="C28" s="18"/>
      <c r="D28" s="18"/>
      <c r="E28" s="18"/>
      <c r="F28" s="18"/>
      <c r="G28" s="18"/>
      <c r="H28" s="39">
        <v>1</v>
      </c>
      <c r="I28" s="40" t="s">
        <v>64</v>
      </c>
      <c r="J28" s="34">
        <v>2</v>
      </c>
      <c r="K28" t="s">
        <v>108</v>
      </c>
      <c r="L28">
        <v>0</v>
      </c>
      <c r="M28" s="43">
        <f t="shared" si="0"/>
        <v>0</v>
      </c>
    </row>
    <row r="29" spans="1:14" ht="14.5" x14ac:dyDescent="0.35">
      <c r="A29" s="7">
        <v>13</v>
      </c>
      <c r="B29" s="14" t="s">
        <v>32</v>
      </c>
      <c r="C29" s="18"/>
      <c r="D29" s="18"/>
      <c r="E29" s="18"/>
      <c r="F29" s="18"/>
      <c r="G29" s="18"/>
      <c r="H29" s="39">
        <v>1</v>
      </c>
      <c r="I29" s="40" t="s">
        <v>64</v>
      </c>
      <c r="J29" s="34">
        <v>4</v>
      </c>
      <c r="K29" t="s">
        <v>108</v>
      </c>
      <c r="L29">
        <v>0</v>
      </c>
      <c r="M29" s="43">
        <f t="shared" si="0"/>
        <v>0</v>
      </c>
    </row>
    <row r="30" spans="1:14" ht="14.5" x14ac:dyDescent="0.35">
      <c r="A30" s="7">
        <v>26</v>
      </c>
      <c r="B30" s="14" t="s">
        <v>32</v>
      </c>
      <c r="C30" s="18"/>
      <c r="D30" s="18"/>
      <c r="E30" s="18"/>
      <c r="F30" s="18"/>
      <c r="G30" s="18"/>
      <c r="H30" s="39">
        <v>1</v>
      </c>
      <c r="I30" s="41" t="s">
        <v>64</v>
      </c>
      <c r="J30" s="35">
        <v>12</v>
      </c>
      <c r="K30" t="s">
        <v>108</v>
      </c>
      <c r="L30">
        <v>0</v>
      </c>
      <c r="M30" s="43">
        <f t="shared" si="0"/>
        <v>0</v>
      </c>
    </row>
    <row r="31" spans="1:14" ht="14.5" x14ac:dyDescent="0.35">
      <c r="A31" s="7">
        <v>46</v>
      </c>
      <c r="B31" s="14" t="s">
        <v>32</v>
      </c>
      <c r="C31" s="18"/>
      <c r="D31" s="18"/>
      <c r="E31" s="18"/>
      <c r="F31" s="18"/>
      <c r="G31" s="18"/>
      <c r="H31" s="38">
        <v>1</v>
      </c>
      <c r="I31" s="41" t="s">
        <v>64</v>
      </c>
      <c r="J31" s="35">
        <v>10</v>
      </c>
      <c r="K31" t="s">
        <v>108</v>
      </c>
      <c r="L31">
        <v>0</v>
      </c>
      <c r="M31" s="43">
        <f t="shared" si="0"/>
        <v>0</v>
      </c>
    </row>
    <row r="32" spans="1:14" ht="14.5" x14ac:dyDescent="0.35">
      <c r="A32" s="7">
        <v>47</v>
      </c>
      <c r="B32" s="14" t="s">
        <v>32</v>
      </c>
      <c r="C32" s="18"/>
      <c r="D32" s="18"/>
      <c r="E32" s="18"/>
      <c r="F32" s="18"/>
      <c r="G32" s="18"/>
      <c r="H32" s="38">
        <v>1</v>
      </c>
      <c r="I32" s="41" t="s">
        <v>64</v>
      </c>
      <c r="J32" s="35">
        <v>11</v>
      </c>
      <c r="K32" t="s">
        <v>108</v>
      </c>
      <c r="L32">
        <v>0</v>
      </c>
      <c r="M32" s="43">
        <f t="shared" si="0"/>
        <v>0</v>
      </c>
    </row>
    <row r="33" spans="1:14" ht="14.5" x14ac:dyDescent="0.35">
      <c r="A33" s="7">
        <v>48</v>
      </c>
      <c r="B33" s="14" t="s">
        <v>32</v>
      </c>
      <c r="C33" s="18"/>
      <c r="D33" s="18"/>
      <c r="E33" s="18"/>
      <c r="F33" s="18"/>
      <c r="G33" s="18"/>
      <c r="H33" s="38">
        <v>1</v>
      </c>
      <c r="I33" s="40" t="s">
        <v>64</v>
      </c>
      <c r="J33" s="34">
        <v>15</v>
      </c>
      <c r="K33" t="s">
        <v>108</v>
      </c>
      <c r="L33">
        <v>0</v>
      </c>
      <c r="M33" s="43">
        <f t="shared" si="0"/>
        <v>0</v>
      </c>
    </row>
    <row r="34" spans="1:14" ht="14.5" x14ac:dyDescent="0.35">
      <c r="A34" s="7">
        <v>52</v>
      </c>
      <c r="B34" s="14" t="s">
        <v>32</v>
      </c>
      <c r="C34" s="18"/>
      <c r="D34" s="18"/>
      <c r="E34" s="18"/>
      <c r="F34" s="18"/>
      <c r="G34" s="18"/>
      <c r="H34" s="38">
        <v>1</v>
      </c>
      <c r="I34" s="40" t="s">
        <v>64</v>
      </c>
      <c r="J34" s="35">
        <v>9</v>
      </c>
      <c r="K34" t="s">
        <v>108</v>
      </c>
      <c r="L34">
        <v>0</v>
      </c>
      <c r="M34" s="43">
        <f t="shared" si="0"/>
        <v>0</v>
      </c>
    </row>
    <row r="35" spans="1:14" ht="14.5" x14ac:dyDescent="0.35">
      <c r="A35" s="7">
        <v>53</v>
      </c>
      <c r="B35" s="14" t="s">
        <v>32</v>
      </c>
      <c r="C35" s="18"/>
      <c r="D35" s="18"/>
      <c r="E35" s="18"/>
      <c r="F35" s="18"/>
      <c r="G35" s="18"/>
      <c r="H35" s="38">
        <v>1</v>
      </c>
      <c r="I35" s="40" t="s">
        <v>64</v>
      </c>
      <c r="J35" s="35">
        <v>11</v>
      </c>
      <c r="K35" t="s">
        <v>108</v>
      </c>
      <c r="L35">
        <v>0</v>
      </c>
      <c r="M35" s="43">
        <f t="shared" si="0"/>
        <v>0</v>
      </c>
    </row>
    <row r="36" spans="1:14" ht="14.5" x14ac:dyDescent="0.35">
      <c r="A36" s="7">
        <v>63</v>
      </c>
      <c r="B36" s="14" t="s">
        <v>32</v>
      </c>
      <c r="C36" s="18"/>
      <c r="D36" s="18"/>
      <c r="E36" s="18"/>
      <c r="F36" s="18"/>
      <c r="G36" s="18"/>
      <c r="H36" s="38">
        <v>1</v>
      </c>
      <c r="I36" s="40" t="s">
        <v>64</v>
      </c>
      <c r="J36" s="35">
        <v>15</v>
      </c>
      <c r="K36" t="s">
        <v>108</v>
      </c>
      <c r="L36">
        <v>0</v>
      </c>
      <c r="M36" s="43">
        <f t="shared" si="0"/>
        <v>0</v>
      </c>
    </row>
    <row r="37" spans="1:14" ht="14.5" x14ac:dyDescent="0.35">
      <c r="A37" s="7">
        <v>64</v>
      </c>
      <c r="B37" s="14" t="s">
        <v>32</v>
      </c>
      <c r="C37" s="18"/>
      <c r="D37" s="18"/>
      <c r="E37" s="18"/>
      <c r="F37" s="18"/>
      <c r="G37" s="18"/>
      <c r="H37" s="38">
        <v>1</v>
      </c>
      <c r="I37" s="40" t="s">
        <v>64</v>
      </c>
      <c r="J37" s="35">
        <v>12</v>
      </c>
      <c r="K37" t="s">
        <v>108</v>
      </c>
      <c r="L37">
        <v>0</v>
      </c>
      <c r="M37" s="43">
        <f t="shared" si="0"/>
        <v>0</v>
      </c>
    </row>
    <row r="38" spans="1:14" ht="14.5" x14ac:dyDescent="0.35">
      <c r="A38" s="7">
        <v>82</v>
      </c>
      <c r="B38" s="14" t="s">
        <v>32</v>
      </c>
      <c r="C38" s="18"/>
      <c r="D38" s="18"/>
      <c r="E38" s="18"/>
      <c r="F38" s="18"/>
      <c r="G38" s="18"/>
      <c r="H38" s="38">
        <v>1</v>
      </c>
      <c r="I38" s="40" t="s">
        <v>64</v>
      </c>
      <c r="J38" s="35">
        <v>10</v>
      </c>
      <c r="K38" t="s">
        <v>108</v>
      </c>
      <c r="L38">
        <v>0</v>
      </c>
      <c r="M38" s="43">
        <f t="shared" si="0"/>
        <v>0</v>
      </c>
    </row>
    <row r="39" spans="1:14" ht="14.5" x14ac:dyDescent="0.35">
      <c r="A39" s="7">
        <v>83</v>
      </c>
      <c r="B39" s="14" t="s">
        <v>32</v>
      </c>
      <c r="C39" s="18"/>
      <c r="D39" s="18"/>
      <c r="E39" s="18"/>
      <c r="F39" s="18"/>
      <c r="G39" s="18"/>
      <c r="H39" s="38">
        <v>1</v>
      </c>
      <c r="I39" s="40" t="s">
        <v>64</v>
      </c>
      <c r="J39" s="35">
        <v>10</v>
      </c>
      <c r="K39" t="s">
        <v>108</v>
      </c>
      <c r="L39">
        <v>0</v>
      </c>
      <c r="M39" s="43">
        <f t="shared" si="0"/>
        <v>0</v>
      </c>
      <c r="N39" s="43">
        <f>SUM(J28:J39)</f>
        <v>121</v>
      </c>
    </row>
    <row r="40" spans="1:14" ht="14.5" x14ac:dyDescent="0.35">
      <c r="A40" s="7">
        <v>20</v>
      </c>
      <c r="B40" s="14" t="s">
        <v>36</v>
      </c>
      <c r="C40" s="18"/>
      <c r="D40" s="18"/>
      <c r="E40" s="18"/>
      <c r="F40" s="18"/>
      <c r="G40" s="18"/>
      <c r="H40" s="39">
        <v>1</v>
      </c>
      <c r="I40" s="41" t="s">
        <v>62</v>
      </c>
      <c r="J40" s="35">
        <v>2</v>
      </c>
      <c r="K40" t="s">
        <v>109</v>
      </c>
      <c r="L40">
        <v>0</v>
      </c>
      <c r="M40" s="43">
        <f t="shared" si="0"/>
        <v>0</v>
      </c>
      <c r="N40" s="43">
        <f>J40</f>
        <v>2</v>
      </c>
    </row>
    <row r="41" spans="1:14" ht="14.5" x14ac:dyDescent="0.35">
      <c r="A41" s="7">
        <v>94</v>
      </c>
      <c r="B41" s="14" t="s">
        <v>96</v>
      </c>
      <c r="C41" s="18"/>
      <c r="D41" s="18"/>
      <c r="E41" s="18"/>
      <c r="F41" s="18"/>
      <c r="G41" s="18"/>
      <c r="H41" s="38">
        <v>4</v>
      </c>
      <c r="I41" s="40" t="s">
        <v>97</v>
      </c>
      <c r="J41" s="35">
        <v>14</v>
      </c>
      <c r="K41" s="42" t="s">
        <v>121</v>
      </c>
      <c r="L41">
        <v>3.1E-2</v>
      </c>
      <c r="M41" s="43">
        <f t="shared" si="0"/>
        <v>69.44</v>
      </c>
      <c r="N41" s="43">
        <f t="shared" ref="N41:N44" si="1">J41</f>
        <v>14</v>
      </c>
    </row>
    <row r="42" spans="1:14" ht="14.5" x14ac:dyDescent="0.35">
      <c r="A42" s="7"/>
      <c r="B42" s="14" t="s">
        <v>96</v>
      </c>
      <c r="C42" s="18"/>
      <c r="D42" s="18"/>
      <c r="E42" s="18"/>
      <c r="F42" s="18"/>
      <c r="G42" s="18"/>
      <c r="H42" s="38">
        <v>2</v>
      </c>
      <c r="I42" s="40"/>
      <c r="J42" s="35">
        <v>6</v>
      </c>
      <c r="K42" s="42" t="s">
        <v>122</v>
      </c>
      <c r="L42">
        <v>3.9E-2</v>
      </c>
      <c r="M42" s="43">
        <f t="shared" si="0"/>
        <v>37.44</v>
      </c>
      <c r="N42" s="43">
        <f t="shared" si="1"/>
        <v>6</v>
      </c>
    </row>
    <row r="43" spans="1:14" ht="14.5" x14ac:dyDescent="0.35">
      <c r="A43" s="7">
        <v>75</v>
      </c>
      <c r="B43" s="14" t="s">
        <v>84</v>
      </c>
      <c r="C43" s="18"/>
      <c r="D43" s="18"/>
      <c r="E43" s="18"/>
      <c r="F43" s="18"/>
      <c r="G43" s="18"/>
      <c r="H43" s="38">
        <v>1</v>
      </c>
      <c r="I43" s="40" t="s">
        <v>68</v>
      </c>
      <c r="J43" s="35">
        <v>35</v>
      </c>
      <c r="K43" s="42" t="s">
        <v>119</v>
      </c>
      <c r="L43">
        <v>0</v>
      </c>
      <c r="M43" s="43">
        <f t="shared" si="0"/>
        <v>0</v>
      </c>
      <c r="N43" s="43">
        <f t="shared" si="1"/>
        <v>35</v>
      </c>
    </row>
    <row r="44" spans="1:14" ht="14.5" x14ac:dyDescent="0.35">
      <c r="A44" s="7">
        <v>95</v>
      </c>
      <c r="B44" s="14" t="s">
        <v>98</v>
      </c>
      <c r="C44" s="18"/>
      <c r="D44" s="18"/>
      <c r="E44" s="18"/>
      <c r="F44" s="18"/>
      <c r="G44" s="18"/>
      <c r="H44" s="38">
        <v>43</v>
      </c>
      <c r="I44" s="40" t="s">
        <v>91</v>
      </c>
      <c r="J44" s="35">
        <v>130</v>
      </c>
      <c r="K44" s="42" t="s">
        <v>123</v>
      </c>
      <c r="L44">
        <v>0</v>
      </c>
      <c r="M44" s="43">
        <f t="shared" si="0"/>
        <v>0</v>
      </c>
      <c r="N44" s="43">
        <f t="shared" si="1"/>
        <v>130</v>
      </c>
    </row>
    <row r="45" spans="1:14" ht="14.5" x14ac:dyDescent="0.35">
      <c r="A45" s="7">
        <v>21</v>
      </c>
      <c r="B45" s="14" t="s">
        <v>48</v>
      </c>
      <c r="C45" s="18"/>
      <c r="D45" s="18"/>
      <c r="E45" s="18"/>
      <c r="F45" s="18"/>
      <c r="G45" s="18"/>
      <c r="H45" s="39">
        <v>2</v>
      </c>
      <c r="I45" s="41" t="s">
        <v>61</v>
      </c>
      <c r="J45" s="35">
        <v>24</v>
      </c>
      <c r="K45" t="s">
        <v>110</v>
      </c>
      <c r="L45">
        <v>2.3E-2</v>
      </c>
      <c r="M45" s="43">
        <f t="shared" si="0"/>
        <v>88.320000000000007</v>
      </c>
    </row>
    <row r="46" spans="1:14" ht="14.5" x14ac:dyDescent="0.35">
      <c r="A46" s="7">
        <v>22</v>
      </c>
      <c r="B46" s="14" t="s">
        <v>49</v>
      </c>
      <c r="C46" s="18"/>
      <c r="D46" s="18"/>
      <c r="E46" s="18"/>
      <c r="F46" s="18"/>
      <c r="G46" s="18"/>
      <c r="H46" s="39">
        <v>3</v>
      </c>
      <c r="I46" s="41" t="s">
        <v>61</v>
      </c>
      <c r="J46" s="35">
        <v>9.9</v>
      </c>
      <c r="K46" t="s">
        <v>110</v>
      </c>
      <c r="L46">
        <v>2.3E-2</v>
      </c>
      <c r="M46" s="43">
        <f t="shared" si="0"/>
        <v>36.432000000000002</v>
      </c>
    </row>
    <row r="47" spans="1:14" ht="14.5" x14ac:dyDescent="0.35">
      <c r="A47" s="7">
        <v>25</v>
      </c>
      <c r="B47" s="14" t="s">
        <v>51</v>
      </c>
      <c r="C47" s="18"/>
      <c r="D47" s="18"/>
      <c r="E47" s="18"/>
      <c r="F47" s="18"/>
      <c r="G47" s="18"/>
      <c r="H47" s="39">
        <v>3</v>
      </c>
      <c r="I47" s="41" t="s">
        <v>61</v>
      </c>
      <c r="J47" s="35">
        <v>6.9</v>
      </c>
      <c r="K47" t="s">
        <v>110</v>
      </c>
      <c r="L47">
        <v>2.3E-2</v>
      </c>
      <c r="M47" s="43">
        <f t="shared" si="0"/>
        <v>25.392000000000003</v>
      </c>
    </row>
    <row r="48" spans="1:14" ht="14.5" x14ac:dyDescent="0.35">
      <c r="A48" s="7">
        <v>30</v>
      </c>
      <c r="B48" s="14" t="s">
        <v>52</v>
      </c>
      <c r="C48" s="18"/>
      <c r="D48" s="18"/>
      <c r="E48" s="18"/>
      <c r="F48" s="18"/>
      <c r="G48" s="18"/>
      <c r="H48" s="39">
        <v>4</v>
      </c>
      <c r="I48" s="41" t="s">
        <v>61</v>
      </c>
      <c r="J48" s="35">
        <v>18</v>
      </c>
      <c r="K48" t="s">
        <v>110</v>
      </c>
      <c r="L48">
        <v>2.3E-2</v>
      </c>
      <c r="M48" s="43">
        <f t="shared" si="0"/>
        <v>66.239999999999995</v>
      </c>
    </row>
    <row r="49" spans="1:14" ht="14.5" x14ac:dyDescent="0.35">
      <c r="A49" s="7">
        <v>35</v>
      </c>
      <c r="B49" s="14" t="s">
        <v>37</v>
      </c>
      <c r="C49" s="18"/>
      <c r="D49" s="18"/>
      <c r="E49" s="18"/>
      <c r="F49" s="18"/>
      <c r="G49" s="18"/>
      <c r="H49" s="39">
        <v>1</v>
      </c>
      <c r="I49" s="41" t="s">
        <v>61</v>
      </c>
      <c r="J49" s="35">
        <v>3</v>
      </c>
      <c r="K49" t="s">
        <v>110</v>
      </c>
      <c r="L49">
        <v>2.3E-2</v>
      </c>
      <c r="M49" s="43">
        <f t="shared" si="0"/>
        <v>11.040000000000001</v>
      </c>
    </row>
    <row r="50" spans="1:14" ht="14.5" x14ac:dyDescent="0.35">
      <c r="A50" s="7">
        <v>36</v>
      </c>
      <c r="B50" s="14" t="s">
        <v>37</v>
      </c>
      <c r="C50" s="18"/>
      <c r="D50" s="18"/>
      <c r="E50" s="18"/>
      <c r="F50" s="18"/>
      <c r="G50" s="18"/>
      <c r="H50" s="39">
        <v>1</v>
      </c>
      <c r="I50" s="41" t="s">
        <v>61</v>
      </c>
      <c r="J50" s="35">
        <v>5</v>
      </c>
      <c r="K50" t="s">
        <v>110</v>
      </c>
      <c r="L50">
        <v>2.3E-2</v>
      </c>
      <c r="M50" s="43">
        <f t="shared" si="0"/>
        <v>18.399999999999999</v>
      </c>
    </row>
    <row r="51" spans="1:14" ht="14.5" x14ac:dyDescent="0.35">
      <c r="A51" s="7">
        <v>37</v>
      </c>
      <c r="B51" s="14" t="s">
        <v>37</v>
      </c>
      <c r="C51" s="18"/>
      <c r="D51" s="18"/>
      <c r="E51" s="18"/>
      <c r="F51" s="18"/>
      <c r="G51" s="18"/>
      <c r="H51" s="39">
        <v>1</v>
      </c>
      <c r="I51" s="41" t="s">
        <v>61</v>
      </c>
      <c r="J51" s="35">
        <v>5</v>
      </c>
      <c r="K51" t="s">
        <v>110</v>
      </c>
      <c r="L51">
        <v>2.3E-2</v>
      </c>
      <c r="M51" s="43">
        <f t="shared" si="0"/>
        <v>18.399999999999999</v>
      </c>
      <c r="N51" s="43">
        <f>SUM(J45:J51)</f>
        <v>71.8</v>
      </c>
    </row>
    <row r="52" spans="1:14" ht="14.5" x14ac:dyDescent="0.35">
      <c r="A52" s="7">
        <v>34</v>
      </c>
      <c r="B52" s="14" t="s">
        <v>36</v>
      </c>
      <c r="C52" s="18"/>
      <c r="D52" s="18"/>
      <c r="E52" s="18"/>
      <c r="F52" s="18"/>
      <c r="G52" s="18"/>
      <c r="H52" s="39">
        <v>2</v>
      </c>
      <c r="I52" s="41" t="s">
        <v>61</v>
      </c>
      <c r="J52" s="35">
        <v>7.98</v>
      </c>
      <c r="K52" t="s">
        <v>111</v>
      </c>
      <c r="L52">
        <v>0</v>
      </c>
      <c r="M52" s="43">
        <f t="shared" si="0"/>
        <v>0</v>
      </c>
      <c r="N52" s="43">
        <f>J52</f>
        <v>7.98</v>
      </c>
    </row>
    <row r="53" spans="1:14" ht="14.5" x14ac:dyDescent="0.35">
      <c r="A53" s="7">
        <v>45</v>
      </c>
      <c r="B53" s="14" t="s">
        <v>58</v>
      </c>
      <c r="C53" s="18"/>
      <c r="D53" s="18"/>
      <c r="E53" s="18"/>
      <c r="F53" s="18"/>
      <c r="G53" s="18"/>
      <c r="H53" s="39">
        <v>1</v>
      </c>
      <c r="I53" s="41" t="s">
        <v>68</v>
      </c>
      <c r="J53" s="35">
        <v>35</v>
      </c>
      <c r="K53" s="42" t="s">
        <v>114</v>
      </c>
      <c r="L53">
        <v>7.9000000000000001E-2</v>
      </c>
      <c r="M53" s="43">
        <f t="shared" si="0"/>
        <v>442.40000000000003</v>
      </c>
      <c r="N53" s="43">
        <f>J53</f>
        <v>35</v>
      </c>
    </row>
    <row r="54" spans="1:14" ht="14.5" x14ac:dyDescent="0.35">
      <c r="A54" s="7">
        <v>38</v>
      </c>
      <c r="B54" s="14" t="s">
        <v>38</v>
      </c>
      <c r="C54" s="18"/>
      <c r="D54" s="18"/>
      <c r="E54" s="18"/>
      <c r="F54" s="18"/>
      <c r="G54" s="18"/>
      <c r="H54" s="39">
        <v>1</v>
      </c>
      <c r="I54" s="41" t="s">
        <v>66</v>
      </c>
      <c r="J54" s="35">
        <v>20</v>
      </c>
      <c r="K54" t="s">
        <v>112</v>
      </c>
      <c r="L54">
        <v>7.3999999999999996E-2</v>
      </c>
      <c r="M54" s="43">
        <f t="shared" si="0"/>
        <v>236.8</v>
      </c>
    </row>
    <row r="55" spans="1:14" ht="14.5" x14ac:dyDescent="0.35">
      <c r="A55" s="7">
        <v>39</v>
      </c>
      <c r="B55" s="14" t="s">
        <v>38</v>
      </c>
      <c r="C55" s="18"/>
      <c r="D55" s="18"/>
      <c r="E55" s="18"/>
      <c r="F55" s="18"/>
      <c r="G55" s="18"/>
      <c r="H55" s="39">
        <v>1</v>
      </c>
      <c r="I55" s="41" t="s">
        <v>66</v>
      </c>
      <c r="J55" s="35">
        <v>20</v>
      </c>
      <c r="K55" t="s">
        <v>112</v>
      </c>
      <c r="L55">
        <v>7.3999999999999996E-2</v>
      </c>
      <c r="M55" s="43">
        <f t="shared" si="0"/>
        <v>236.8</v>
      </c>
    </row>
    <row r="56" spans="1:14" ht="14.5" x14ac:dyDescent="0.35">
      <c r="A56" s="7">
        <v>40</v>
      </c>
      <c r="B56" s="14" t="s">
        <v>38</v>
      </c>
      <c r="C56" s="18"/>
      <c r="D56" s="18"/>
      <c r="E56" s="18"/>
      <c r="F56" s="18"/>
      <c r="G56" s="18"/>
      <c r="H56" s="39">
        <v>1</v>
      </c>
      <c r="I56" s="41" t="s">
        <v>66</v>
      </c>
      <c r="J56" s="35">
        <v>25</v>
      </c>
      <c r="K56" t="s">
        <v>112</v>
      </c>
      <c r="L56">
        <v>7.3999999999999996E-2</v>
      </c>
      <c r="M56" s="43">
        <f t="shared" si="0"/>
        <v>296</v>
      </c>
    </row>
    <row r="57" spans="1:14" ht="14.5" x14ac:dyDescent="0.35">
      <c r="A57" s="7">
        <v>41</v>
      </c>
      <c r="B57" s="14" t="s">
        <v>56</v>
      </c>
      <c r="C57" s="18"/>
      <c r="D57" s="18"/>
      <c r="E57" s="18"/>
      <c r="F57" s="18"/>
      <c r="G57" s="18"/>
      <c r="H57" s="39">
        <v>1</v>
      </c>
      <c r="I57" s="41" t="s">
        <v>66</v>
      </c>
      <c r="J57" s="35">
        <v>30</v>
      </c>
      <c r="K57" t="s">
        <v>112</v>
      </c>
      <c r="L57">
        <v>7.3999999999999996E-2</v>
      </c>
      <c r="M57" s="43">
        <f t="shared" si="0"/>
        <v>355.19999999999993</v>
      </c>
    </row>
    <row r="58" spans="1:14" ht="14.5" x14ac:dyDescent="0.35">
      <c r="A58" s="7">
        <v>42</v>
      </c>
      <c r="B58" s="14" t="s">
        <v>56</v>
      </c>
      <c r="C58" s="18"/>
      <c r="D58" s="18"/>
      <c r="E58" s="18"/>
      <c r="F58" s="18"/>
      <c r="G58" s="18"/>
      <c r="H58" s="39">
        <v>1</v>
      </c>
      <c r="I58" s="41" t="s">
        <v>66</v>
      </c>
      <c r="J58" s="35">
        <v>25</v>
      </c>
      <c r="K58" t="s">
        <v>112</v>
      </c>
      <c r="L58">
        <v>7.3999999999999996E-2</v>
      </c>
      <c r="M58" s="43">
        <f t="shared" si="0"/>
        <v>296</v>
      </c>
      <c r="N58" s="43">
        <f>SUM(J54:J58)</f>
        <v>120</v>
      </c>
    </row>
    <row r="59" spans="1:14" ht="14.5" x14ac:dyDescent="0.35">
      <c r="A59" s="7">
        <v>43</v>
      </c>
      <c r="B59" s="14" t="s">
        <v>57</v>
      </c>
      <c r="C59" s="18"/>
      <c r="D59" s="18"/>
      <c r="E59" s="18"/>
      <c r="F59" s="18"/>
      <c r="G59" s="18"/>
      <c r="H59" s="39">
        <v>2</v>
      </c>
      <c r="I59" s="41" t="s">
        <v>67</v>
      </c>
      <c r="J59" s="35">
        <v>40</v>
      </c>
      <c r="K59" t="s">
        <v>113</v>
      </c>
      <c r="L59">
        <v>0</v>
      </c>
      <c r="M59" s="43">
        <f t="shared" si="0"/>
        <v>0</v>
      </c>
      <c r="N59" s="43">
        <f>J59</f>
        <v>40</v>
      </c>
    </row>
    <row r="60" spans="1:14" ht="14.5" x14ac:dyDescent="0.35">
      <c r="A60" s="7">
        <v>49</v>
      </c>
      <c r="B60" s="14" t="s">
        <v>69</v>
      </c>
      <c r="C60" s="18"/>
      <c r="D60" s="18"/>
      <c r="E60" s="18"/>
      <c r="F60" s="18"/>
      <c r="G60" s="18"/>
      <c r="H60" s="38">
        <v>1</v>
      </c>
      <c r="I60" s="40" t="s">
        <v>62</v>
      </c>
      <c r="J60" s="34">
        <v>100</v>
      </c>
      <c r="K60" t="s">
        <v>115</v>
      </c>
      <c r="L60">
        <v>0</v>
      </c>
      <c r="M60" s="43">
        <f t="shared" si="0"/>
        <v>0</v>
      </c>
    </row>
    <row r="61" spans="1:14" ht="14.5" x14ac:dyDescent="0.35">
      <c r="A61" s="7">
        <v>50</v>
      </c>
      <c r="B61" s="14" t="s">
        <v>70</v>
      </c>
      <c r="C61" s="18"/>
      <c r="D61" s="18"/>
      <c r="E61" s="18"/>
      <c r="F61" s="18"/>
      <c r="G61" s="18"/>
      <c r="H61" s="38">
        <v>1</v>
      </c>
      <c r="I61" s="40" t="s">
        <v>62</v>
      </c>
      <c r="J61" s="34">
        <v>90</v>
      </c>
      <c r="K61" t="s">
        <v>115</v>
      </c>
      <c r="L61">
        <v>0</v>
      </c>
      <c r="M61" s="43">
        <f t="shared" si="0"/>
        <v>0</v>
      </c>
    </row>
    <row r="62" spans="1:14" ht="14.5" x14ac:dyDescent="0.35">
      <c r="A62" s="7">
        <v>51</v>
      </c>
      <c r="B62" s="14" t="s">
        <v>71</v>
      </c>
      <c r="C62" s="18"/>
      <c r="D62" s="18"/>
      <c r="E62" s="18"/>
      <c r="F62" s="18"/>
      <c r="G62" s="18"/>
      <c r="H62" s="38">
        <v>3</v>
      </c>
      <c r="I62" s="40" t="s">
        <v>62</v>
      </c>
      <c r="J62" s="35">
        <v>77</v>
      </c>
      <c r="K62" t="s">
        <v>115</v>
      </c>
      <c r="L62">
        <v>0</v>
      </c>
      <c r="M62" s="43">
        <f t="shared" si="0"/>
        <v>0</v>
      </c>
    </row>
    <row r="63" spans="1:14" ht="14.5" x14ac:dyDescent="0.35">
      <c r="A63" s="7">
        <v>54</v>
      </c>
      <c r="B63" s="14" t="s">
        <v>73</v>
      </c>
      <c r="C63" s="18"/>
      <c r="D63" s="18"/>
      <c r="E63" s="18"/>
      <c r="F63" s="18"/>
      <c r="G63" s="18"/>
      <c r="H63" s="38">
        <v>1</v>
      </c>
      <c r="I63" s="40" t="s">
        <v>62</v>
      </c>
      <c r="J63" s="35">
        <v>76</v>
      </c>
      <c r="K63" t="s">
        <v>115</v>
      </c>
      <c r="L63">
        <v>0</v>
      </c>
      <c r="M63" s="43">
        <f t="shared" si="0"/>
        <v>0</v>
      </c>
    </row>
    <row r="64" spans="1:14" ht="14.5" x14ac:dyDescent="0.35">
      <c r="A64" s="7">
        <v>56</v>
      </c>
      <c r="B64" s="14" t="s">
        <v>75</v>
      </c>
      <c r="C64" s="18"/>
      <c r="D64" s="18"/>
      <c r="E64" s="18"/>
      <c r="F64" s="18"/>
      <c r="G64" s="18"/>
      <c r="H64" s="38">
        <v>1</v>
      </c>
      <c r="I64" s="40" t="s">
        <v>62</v>
      </c>
      <c r="J64" s="35">
        <v>70</v>
      </c>
      <c r="K64" t="s">
        <v>115</v>
      </c>
      <c r="L64">
        <v>0</v>
      </c>
      <c r="M64" s="43">
        <f t="shared" si="0"/>
        <v>0</v>
      </c>
    </row>
    <row r="65" spans="1:14" ht="14.5" x14ac:dyDescent="0.35">
      <c r="A65" s="7">
        <v>57</v>
      </c>
      <c r="B65" s="14" t="s">
        <v>76</v>
      </c>
      <c r="C65" s="18"/>
      <c r="D65" s="18"/>
      <c r="E65" s="18"/>
      <c r="F65" s="18"/>
      <c r="G65" s="18"/>
      <c r="H65" s="38">
        <v>3</v>
      </c>
      <c r="I65" s="40" t="s">
        <v>62</v>
      </c>
      <c r="J65" s="35">
        <v>150</v>
      </c>
      <c r="K65" t="s">
        <v>115</v>
      </c>
      <c r="L65">
        <v>0</v>
      </c>
      <c r="M65" s="43">
        <f t="shared" si="0"/>
        <v>0</v>
      </c>
    </row>
    <row r="66" spans="1:14" ht="14.5" x14ac:dyDescent="0.35">
      <c r="A66" s="7">
        <v>58</v>
      </c>
      <c r="B66" s="14" t="s">
        <v>77</v>
      </c>
      <c r="C66" s="18"/>
      <c r="D66" s="18"/>
      <c r="E66" s="18"/>
      <c r="F66" s="18"/>
      <c r="G66" s="18"/>
      <c r="H66" s="38">
        <v>1</v>
      </c>
      <c r="I66" s="40" t="s">
        <v>62</v>
      </c>
      <c r="J66" s="35">
        <v>115</v>
      </c>
      <c r="K66" t="s">
        <v>115</v>
      </c>
      <c r="L66">
        <v>0</v>
      </c>
      <c r="M66" s="43">
        <f t="shared" si="0"/>
        <v>0</v>
      </c>
    </row>
    <row r="67" spans="1:14" ht="14.5" x14ac:dyDescent="0.35">
      <c r="A67" s="7">
        <v>60</v>
      </c>
      <c r="B67" s="14" t="s">
        <v>40</v>
      </c>
      <c r="C67" s="18"/>
      <c r="D67" s="18"/>
      <c r="E67" s="18"/>
      <c r="F67" s="18"/>
      <c r="G67" s="18"/>
      <c r="H67" s="38">
        <v>1</v>
      </c>
      <c r="I67" s="40" t="s">
        <v>62</v>
      </c>
      <c r="J67" s="35">
        <v>100</v>
      </c>
      <c r="K67" t="s">
        <v>115</v>
      </c>
      <c r="L67">
        <v>0</v>
      </c>
      <c r="M67" s="43">
        <f t="shared" ref="M67:M98" si="2">J67*L67*M$1</f>
        <v>0</v>
      </c>
    </row>
    <row r="68" spans="1:14" ht="14.5" x14ac:dyDescent="0.35">
      <c r="A68" s="7">
        <v>61</v>
      </c>
      <c r="B68" s="14" t="s">
        <v>77</v>
      </c>
      <c r="C68" s="18"/>
      <c r="D68" s="18"/>
      <c r="E68" s="18"/>
      <c r="F68" s="18"/>
      <c r="G68" s="18"/>
      <c r="H68" s="38">
        <v>1</v>
      </c>
      <c r="I68" s="40" t="s">
        <v>62</v>
      </c>
      <c r="J68" s="35">
        <v>65</v>
      </c>
      <c r="K68" t="s">
        <v>115</v>
      </c>
      <c r="L68">
        <v>0</v>
      </c>
      <c r="M68" s="43">
        <f t="shared" si="2"/>
        <v>0</v>
      </c>
    </row>
    <row r="69" spans="1:14" ht="14.5" x14ac:dyDescent="0.35">
      <c r="A69" s="7">
        <v>65</v>
      </c>
      <c r="B69" s="14" t="s">
        <v>77</v>
      </c>
      <c r="C69" s="18"/>
      <c r="D69" s="18"/>
      <c r="E69" s="18"/>
      <c r="F69" s="18"/>
      <c r="G69" s="18"/>
      <c r="H69" s="38">
        <v>1</v>
      </c>
      <c r="I69" s="40" t="s">
        <v>62</v>
      </c>
      <c r="J69" s="35">
        <v>85</v>
      </c>
      <c r="K69" t="s">
        <v>115</v>
      </c>
      <c r="L69">
        <v>0</v>
      </c>
      <c r="M69" s="43">
        <f t="shared" si="2"/>
        <v>0</v>
      </c>
    </row>
    <row r="70" spans="1:14" ht="14.5" x14ac:dyDescent="0.35">
      <c r="A70" s="7">
        <v>66</v>
      </c>
      <c r="B70" s="14" t="s">
        <v>79</v>
      </c>
      <c r="C70" s="18"/>
      <c r="D70" s="18"/>
      <c r="E70" s="18"/>
      <c r="F70" s="18"/>
      <c r="G70" s="18"/>
      <c r="H70" s="38">
        <v>1</v>
      </c>
      <c r="I70" s="40" t="s">
        <v>62</v>
      </c>
      <c r="J70" s="35">
        <v>120</v>
      </c>
      <c r="K70" t="s">
        <v>115</v>
      </c>
      <c r="L70">
        <v>0</v>
      </c>
      <c r="M70" s="43">
        <f t="shared" si="2"/>
        <v>0</v>
      </c>
    </row>
    <row r="71" spans="1:14" ht="14.5" x14ac:dyDescent="0.35">
      <c r="A71" s="7">
        <v>67</v>
      </c>
      <c r="B71" s="14" t="s">
        <v>80</v>
      </c>
      <c r="C71" s="18"/>
      <c r="D71" s="18"/>
      <c r="E71" s="18"/>
      <c r="F71" s="18"/>
      <c r="G71" s="18"/>
      <c r="H71" s="38">
        <v>1</v>
      </c>
      <c r="I71" s="40" t="s">
        <v>62</v>
      </c>
      <c r="J71" s="35">
        <v>120</v>
      </c>
      <c r="K71" t="s">
        <v>115</v>
      </c>
      <c r="L71">
        <v>0</v>
      </c>
      <c r="M71" s="43">
        <f t="shared" si="2"/>
        <v>0</v>
      </c>
    </row>
    <row r="72" spans="1:14" ht="14.5" x14ac:dyDescent="0.35">
      <c r="A72" s="7">
        <v>68</v>
      </c>
      <c r="B72" s="14" t="s">
        <v>81</v>
      </c>
      <c r="C72" s="18"/>
      <c r="D72" s="18"/>
      <c r="E72" s="18"/>
      <c r="F72" s="18"/>
      <c r="G72" s="18"/>
      <c r="H72" s="38">
        <v>1</v>
      </c>
      <c r="I72" s="40" t="s">
        <v>62</v>
      </c>
      <c r="J72" s="35">
        <v>120</v>
      </c>
      <c r="K72" t="s">
        <v>115</v>
      </c>
      <c r="L72">
        <v>0</v>
      </c>
      <c r="M72" s="43">
        <f t="shared" si="2"/>
        <v>0</v>
      </c>
    </row>
    <row r="73" spans="1:14" ht="14.5" x14ac:dyDescent="0.35">
      <c r="A73" s="7">
        <v>69</v>
      </c>
      <c r="B73" s="14" t="s">
        <v>77</v>
      </c>
      <c r="C73" s="18"/>
      <c r="D73" s="18"/>
      <c r="E73" s="18"/>
      <c r="F73" s="18"/>
      <c r="G73" s="18"/>
      <c r="H73" s="38">
        <v>1</v>
      </c>
      <c r="I73" s="40" t="s">
        <v>62</v>
      </c>
      <c r="J73" s="35">
        <v>70</v>
      </c>
      <c r="K73" t="s">
        <v>115</v>
      </c>
      <c r="L73">
        <v>0</v>
      </c>
      <c r="M73" s="43">
        <f t="shared" si="2"/>
        <v>0</v>
      </c>
    </row>
    <row r="74" spans="1:14" ht="14.5" x14ac:dyDescent="0.35">
      <c r="A74" s="7">
        <v>71</v>
      </c>
      <c r="B74" s="14" t="s">
        <v>82</v>
      </c>
      <c r="C74" s="18"/>
      <c r="D74" s="18"/>
      <c r="E74" s="18"/>
      <c r="F74" s="18"/>
      <c r="G74" s="18"/>
      <c r="H74" s="38">
        <v>1</v>
      </c>
      <c r="I74" s="40" t="s">
        <v>62</v>
      </c>
      <c r="J74" s="35">
        <v>200</v>
      </c>
      <c r="K74" t="s">
        <v>115</v>
      </c>
      <c r="L74">
        <v>0</v>
      </c>
      <c r="M74" s="43">
        <f t="shared" si="2"/>
        <v>0</v>
      </c>
    </row>
    <row r="75" spans="1:14" ht="14.5" x14ac:dyDescent="0.35">
      <c r="A75" s="7">
        <v>72</v>
      </c>
      <c r="B75" s="14" t="s">
        <v>83</v>
      </c>
      <c r="C75" s="18"/>
      <c r="D75" s="18"/>
      <c r="E75" s="18"/>
      <c r="F75" s="18"/>
      <c r="G75" s="18"/>
      <c r="H75" s="38">
        <v>1</v>
      </c>
      <c r="I75" s="40" t="s">
        <v>62</v>
      </c>
      <c r="J75" s="35">
        <v>150</v>
      </c>
      <c r="K75" t="s">
        <v>115</v>
      </c>
      <c r="L75">
        <v>0</v>
      </c>
      <c r="M75" s="43">
        <f t="shared" si="2"/>
        <v>0</v>
      </c>
    </row>
    <row r="76" spans="1:14" ht="14.5" x14ac:dyDescent="0.35">
      <c r="A76" s="7">
        <v>78</v>
      </c>
      <c r="B76" s="14" t="s">
        <v>86</v>
      </c>
      <c r="C76" s="18"/>
      <c r="D76" s="18"/>
      <c r="E76" s="18"/>
      <c r="F76" s="18"/>
      <c r="G76" s="18"/>
      <c r="H76" s="38">
        <v>1</v>
      </c>
      <c r="I76" s="40" t="s">
        <v>62</v>
      </c>
      <c r="J76" s="35">
        <v>170</v>
      </c>
      <c r="K76" t="s">
        <v>115</v>
      </c>
      <c r="L76">
        <v>0</v>
      </c>
      <c r="M76" s="43">
        <f t="shared" si="2"/>
        <v>0</v>
      </c>
    </row>
    <row r="77" spans="1:14" ht="14.5" x14ac:dyDescent="0.35">
      <c r="A77" s="7">
        <v>81</v>
      </c>
      <c r="B77" s="14" t="s">
        <v>77</v>
      </c>
      <c r="C77" s="18"/>
      <c r="D77" s="18"/>
      <c r="E77" s="18"/>
      <c r="F77" s="18"/>
      <c r="G77" s="18"/>
      <c r="H77" s="38">
        <v>1</v>
      </c>
      <c r="I77" s="40" t="s">
        <v>62</v>
      </c>
      <c r="J77" s="35">
        <v>65</v>
      </c>
      <c r="K77" t="s">
        <v>115</v>
      </c>
      <c r="L77">
        <v>0</v>
      </c>
      <c r="M77" s="43">
        <f t="shared" si="2"/>
        <v>0</v>
      </c>
    </row>
    <row r="78" spans="1:14" ht="14.5" x14ac:dyDescent="0.35">
      <c r="A78" s="7">
        <v>86</v>
      </c>
      <c r="B78" s="14" t="s">
        <v>89</v>
      </c>
      <c r="C78" s="18"/>
      <c r="D78" s="18"/>
      <c r="E78" s="18"/>
      <c r="F78" s="18"/>
      <c r="G78" s="18"/>
      <c r="H78" s="38">
        <v>1</v>
      </c>
      <c r="I78" s="40" t="s">
        <v>62</v>
      </c>
      <c r="J78" s="35">
        <v>183</v>
      </c>
      <c r="K78" t="s">
        <v>115</v>
      </c>
      <c r="L78">
        <v>0</v>
      </c>
      <c r="M78" s="43">
        <f t="shared" si="2"/>
        <v>0</v>
      </c>
    </row>
    <row r="79" spans="1:14" ht="14.5" x14ac:dyDescent="0.35">
      <c r="A79" s="7">
        <v>87</v>
      </c>
      <c r="B79" s="14" t="s">
        <v>100</v>
      </c>
      <c r="C79" s="18"/>
      <c r="D79" s="18"/>
      <c r="E79" s="18"/>
      <c r="F79" s="18"/>
      <c r="G79" s="18"/>
      <c r="H79" s="38">
        <v>1</v>
      </c>
      <c r="I79" s="40" t="s">
        <v>62</v>
      </c>
      <c r="J79" s="35">
        <v>120</v>
      </c>
      <c r="K79" t="s">
        <v>115</v>
      </c>
      <c r="L79">
        <v>0</v>
      </c>
      <c r="M79" s="43">
        <f t="shared" si="2"/>
        <v>0</v>
      </c>
    </row>
    <row r="80" spans="1:14" ht="14.5" x14ac:dyDescent="0.35">
      <c r="A80" s="7">
        <v>88</v>
      </c>
      <c r="B80" s="14" t="s">
        <v>101</v>
      </c>
      <c r="C80" s="18"/>
      <c r="D80" s="18"/>
      <c r="E80" s="18"/>
      <c r="F80" s="18"/>
      <c r="G80" s="18"/>
      <c r="H80" s="38">
        <v>1</v>
      </c>
      <c r="I80" s="40" t="s">
        <v>62</v>
      </c>
      <c r="J80" s="35">
        <v>70</v>
      </c>
      <c r="K80" t="s">
        <v>115</v>
      </c>
      <c r="L80">
        <v>0</v>
      </c>
      <c r="M80" s="43">
        <f t="shared" si="2"/>
        <v>0</v>
      </c>
      <c r="N80" s="43">
        <f>SUM(J60:J80)</f>
        <v>2316</v>
      </c>
    </row>
    <row r="81" spans="1:14" ht="14.5" x14ac:dyDescent="0.35">
      <c r="A81" s="7">
        <v>79</v>
      </c>
      <c r="B81" s="14" t="s">
        <v>87</v>
      </c>
      <c r="C81" s="18"/>
      <c r="D81" s="18"/>
      <c r="E81" s="18"/>
      <c r="F81" s="18"/>
      <c r="G81" s="18"/>
      <c r="H81" s="38">
        <v>1</v>
      </c>
      <c r="I81" s="40" t="s">
        <v>62</v>
      </c>
      <c r="J81" s="35">
        <v>150</v>
      </c>
      <c r="K81" t="s">
        <v>115</v>
      </c>
      <c r="L81">
        <v>0</v>
      </c>
      <c r="M81" s="43">
        <f t="shared" si="2"/>
        <v>0</v>
      </c>
      <c r="N81" s="43">
        <f>SUM(J60:J81)</f>
        <v>2466</v>
      </c>
    </row>
    <row r="82" spans="1:14" ht="14.5" x14ac:dyDescent="0.35">
      <c r="A82" s="7">
        <v>55</v>
      </c>
      <c r="B82" s="14" t="s">
        <v>74</v>
      </c>
      <c r="C82" s="18"/>
      <c r="D82" s="18"/>
      <c r="E82" s="18"/>
      <c r="F82" s="18"/>
      <c r="G82" s="18"/>
      <c r="H82" s="38">
        <v>1</v>
      </c>
      <c r="I82" s="40" t="s">
        <v>62</v>
      </c>
      <c r="J82" s="35">
        <v>32</v>
      </c>
      <c r="K82" t="s">
        <v>116</v>
      </c>
      <c r="L82">
        <v>0</v>
      </c>
      <c r="M82" s="43">
        <f t="shared" si="2"/>
        <v>0</v>
      </c>
    </row>
    <row r="83" spans="1:14" ht="14.5" x14ac:dyDescent="0.35">
      <c r="A83" s="7">
        <v>73</v>
      </c>
      <c r="B83" s="14" t="s">
        <v>41</v>
      </c>
      <c r="C83" s="18"/>
      <c r="D83" s="18"/>
      <c r="E83" s="18"/>
      <c r="F83" s="18"/>
      <c r="G83" s="18"/>
      <c r="H83" s="38">
        <v>1</v>
      </c>
      <c r="I83" s="40" t="s">
        <v>62</v>
      </c>
      <c r="J83" s="35">
        <v>60</v>
      </c>
      <c r="K83" t="s">
        <v>116</v>
      </c>
      <c r="L83">
        <v>0</v>
      </c>
      <c r="M83" s="43">
        <f t="shared" si="2"/>
        <v>0</v>
      </c>
    </row>
    <row r="84" spans="1:14" ht="14.5" x14ac:dyDescent="0.35">
      <c r="A84" s="7">
        <v>77</v>
      </c>
      <c r="B84" s="14" t="s">
        <v>85</v>
      </c>
      <c r="C84" s="18"/>
      <c r="D84" s="18"/>
      <c r="E84" s="18"/>
      <c r="F84" s="18"/>
      <c r="G84" s="18"/>
      <c r="H84" s="38">
        <v>2</v>
      </c>
      <c r="I84" s="40" t="s">
        <v>62</v>
      </c>
      <c r="J84" s="35">
        <v>140</v>
      </c>
      <c r="K84" t="s">
        <v>116</v>
      </c>
      <c r="L84">
        <v>0</v>
      </c>
      <c r="M84" s="43">
        <f t="shared" si="2"/>
        <v>0</v>
      </c>
    </row>
    <row r="85" spans="1:14" ht="14.5" x14ac:dyDescent="0.35">
      <c r="A85" s="7">
        <v>80</v>
      </c>
      <c r="B85" s="14" t="s">
        <v>88</v>
      </c>
      <c r="C85" s="18"/>
      <c r="D85" s="18"/>
      <c r="E85" s="18"/>
      <c r="F85" s="18"/>
      <c r="G85" s="18"/>
      <c r="H85" s="38">
        <v>1</v>
      </c>
      <c r="I85" s="40" t="s">
        <v>62</v>
      </c>
      <c r="J85" s="35">
        <v>54</v>
      </c>
      <c r="K85" t="s">
        <v>116</v>
      </c>
      <c r="L85">
        <v>0</v>
      </c>
      <c r="M85" s="43">
        <f t="shared" si="2"/>
        <v>0</v>
      </c>
    </row>
    <row r="86" spans="1:14" ht="14.5" x14ac:dyDescent="0.35">
      <c r="A86" s="7">
        <v>85</v>
      </c>
      <c r="B86" s="14" t="s">
        <v>85</v>
      </c>
      <c r="C86" s="18"/>
      <c r="D86" s="18"/>
      <c r="E86" s="18"/>
      <c r="F86" s="18"/>
      <c r="G86" s="18"/>
      <c r="H86" s="38">
        <v>2</v>
      </c>
      <c r="I86" s="40" t="s">
        <v>62</v>
      </c>
      <c r="J86" s="35">
        <v>70</v>
      </c>
      <c r="K86" t="s">
        <v>116</v>
      </c>
      <c r="L86">
        <v>0</v>
      </c>
      <c r="M86" s="43">
        <f t="shared" si="2"/>
        <v>0</v>
      </c>
    </row>
    <row r="87" spans="1:14" ht="14.5" x14ac:dyDescent="0.35">
      <c r="A87" s="7">
        <v>93</v>
      </c>
      <c r="B87" s="14" t="s">
        <v>95</v>
      </c>
      <c r="C87" s="18"/>
      <c r="D87" s="18"/>
      <c r="E87" s="18"/>
      <c r="F87" s="18"/>
      <c r="G87" s="18"/>
      <c r="H87" s="38">
        <v>3</v>
      </c>
      <c r="I87" s="40" t="s">
        <v>93</v>
      </c>
      <c r="J87" s="35">
        <v>35</v>
      </c>
      <c r="K87" t="s">
        <v>116</v>
      </c>
      <c r="L87">
        <v>0</v>
      </c>
      <c r="M87" s="43">
        <f t="shared" si="2"/>
        <v>0</v>
      </c>
      <c r="N87" s="43">
        <f>SUM(J81:J87)</f>
        <v>541</v>
      </c>
    </row>
    <row r="88" spans="1:14" ht="14.5" x14ac:dyDescent="0.35">
      <c r="A88" s="7">
        <v>96</v>
      </c>
      <c r="B88" s="14" t="s">
        <v>99</v>
      </c>
      <c r="C88" s="18"/>
      <c r="D88" s="18"/>
      <c r="E88" s="18"/>
      <c r="F88" s="18"/>
      <c r="G88" s="18"/>
      <c r="H88" s="38">
        <v>8</v>
      </c>
      <c r="I88" s="40" t="s">
        <v>93</v>
      </c>
      <c r="J88" s="35">
        <v>130</v>
      </c>
      <c r="K88" t="s">
        <v>116</v>
      </c>
      <c r="L88">
        <v>0</v>
      </c>
      <c r="M88" s="43">
        <f t="shared" si="2"/>
        <v>0</v>
      </c>
    </row>
    <row r="89" spans="1:14" ht="14.5" x14ac:dyDescent="0.35">
      <c r="A89" s="7">
        <v>59</v>
      </c>
      <c r="B89" s="14" t="s">
        <v>39</v>
      </c>
      <c r="C89" s="18"/>
      <c r="D89" s="18"/>
      <c r="E89" s="18"/>
      <c r="F89" s="18"/>
      <c r="G89" s="18"/>
      <c r="H89" s="38">
        <v>1</v>
      </c>
      <c r="I89" s="40" t="s">
        <v>63</v>
      </c>
      <c r="J89" s="35">
        <v>54</v>
      </c>
      <c r="K89" t="s">
        <v>117</v>
      </c>
      <c r="L89">
        <v>0</v>
      </c>
      <c r="M89" s="43">
        <f t="shared" si="2"/>
        <v>0</v>
      </c>
    </row>
    <row r="90" spans="1:14" ht="14.5" x14ac:dyDescent="0.35">
      <c r="A90" s="7">
        <v>70</v>
      </c>
      <c r="B90" s="14" t="s">
        <v>39</v>
      </c>
      <c r="C90" s="18"/>
      <c r="D90" s="18"/>
      <c r="E90" s="18"/>
      <c r="F90" s="18"/>
      <c r="G90" s="18"/>
      <c r="H90" s="38">
        <v>1</v>
      </c>
      <c r="I90" s="40" t="s">
        <v>63</v>
      </c>
      <c r="J90" s="35">
        <v>38</v>
      </c>
      <c r="K90" t="s">
        <v>117</v>
      </c>
      <c r="L90">
        <v>0</v>
      </c>
      <c r="M90" s="43">
        <f t="shared" si="2"/>
        <v>0</v>
      </c>
    </row>
    <row r="91" spans="1:14" ht="14.5" x14ac:dyDescent="0.35">
      <c r="A91" s="7">
        <v>74</v>
      </c>
      <c r="B91" s="14" t="s">
        <v>39</v>
      </c>
      <c r="C91" s="18"/>
      <c r="D91" s="18"/>
      <c r="E91" s="18"/>
      <c r="F91" s="18"/>
      <c r="G91" s="18"/>
      <c r="H91" s="38">
        <v>1</v>
      </c>
      <c r="I91" s="40" t="s">
        <v>63</v>
      </c>
      <c r="J91" s="35">
        <v>68</v>
      </c>
      <c r="K91" t="s">
        <v>117</v>
      </c>
      <c r="L91">
        <v>0</v>
      </c>
      <c r="M91" s="43">
        <f t="shared" si="2"/>
        <v>0</v>
      </c>
    </row>
    <row r="92" spans="1:14" ht="14.5" x14ac:dyDescent="0.35">
      <c r="A92" s="7">
        <v>76</v>
      </c>
      <c r="B92" s="14" t="s">
        <v>39</v>
      </c>
      <c r="C92" s="18"/>
      <c r="D92" s="18"/>
      <c r="E92" s="18"/>
      <c r="F92" s="18"/>
      <c r="G92" s="18"/>
      <c r="H92" s="38">
        <v>1</v>
      </c>
      <c r="I92" s="40" t="s">
        <v>63</v>
      </c>
      <c r="J92" s="35">
        <v>20</v>
      </c>
      <c r="K92" t="s">
        <v>117</v>
      </c>
      <c r="L92">
        <v>0</v>
      </c>
      <c r="M92" s="43">
        <f t="shared" si="2"/>
        <v>0</v>
      </c>
    </row>
    <row r="93" spans="1:14" ht="14.5" x14ac:dyDescent="0.35">
      <c r="A93" s="7">
        <v>84</v>
      </c>
      <c r="B93" s="14" t="s">
        <v>39</v>
      </c>
      <c r="C93" s="18"/>
      <c r="D93" s="18"/>
      <c r="E93" s="18"/>
      <c r="F93" s="18"/>
      <c r="G93" s="18"/>
      <c r="H93" s="38">
        <v>1</v>
      </c>
      <c r="I93" s="40" t="s">
        <v>63</v>
      </c>
      <c r="J93" s="35">
        <v>35</v>
      </c>
      <c r="K93" t="s">
        <v>117</v>
      </c>
      <c r="L93">
        <v>0</v>
      </c>
      <c r="M93" s="43">
        <f t="shared" si="2"/>
        <v>0</v>
      </c>
    </row>
    <row r="94" spans="1:14" ht="14.5" x14ac:dyDescent="0.35">
      <c r="A94" s="7">
        <v>89</v>
      </c>
      <c r="B94" s="14" t="s">
        <v>102</v>
      </c>
      <c r="C94" s="18"/>
      <c r="D94" s="18"/>
      <c r="E94" s="18"/>
      <c r="F94" s="18"/>
      <c r="G94" s="18"/>
      <c r="H94" s="38">
        <v>1</v>
      </c>
      <c r="I94" s="40" t="s">
        <v>62</v>
      </c>
      <c r="J94" s="35">
        <v>38</v>
      </c>
      <c r="K94" t="s">
        <v>117</v>
      </c>
      <c r="L94">
        <v>0</v>
      </c>
      <c r="M94" s="43">
        <f t="shared" si="2"/>
        <v>0</v>
      </c>
      <c r="N94" s="43">
        <f>SUM(J88:J94)</f>
        <v>383</v>
      </c>
    </row>
    <row r="95" spans="1:14" ht="14.5" x14ac:dyDescent="0.35">
      <c r="A95" s="7">
        <v>62</v>
      </c>
      <c r="B95" s="14" t="s">
        <v>78</v>
      </c>
      <c r="C95" s="18"/>
      <c r="D95" s="18"/>
      <c r="E95" s="18"/>
      <c r="F95" s="18"/>
      <c r="G95" s="18"/>
      <c r="H95" s="38">
        <v>1</v>
      </c>
      <c r="I95" s="40" t="s">
        <v>103</v>
      </c>
      <c r="J95" s="35">
        <v>17</v>
      </c>
      <c r="K95" t="s">
        <v>118</v>
      </c>
      <c r="L95">
        <v>0</v>
      </c>
      <c r="M95" s="43">
        <f t="shared" si="2"/>
        <v>0</v>
      </c>
    </row>
    <row r="96" spans="1:14" ht="14.5" x14ac:dyDescent="0.35">
      <c r="A96" s="7">
        <v>90</v>
      </c>
      <c r="B96" s="14" t="s">
        <v>90</v>
      </c>
      <c r="C96" s="18"/>
      <c r="D96" s="18"/>
      <c r="E96" s="18"/>
      <c r="F96" s="18"/>
      <c r="G96" s="18"/>
      <c r="H96" s="38">
        <v>8</v>
      </c>
      <c r="I96" s="40" t="s">
        <v>91</v>
      </c>
      <c r="J96" s="35">
        <v>90</v>
      </c>
      <c r="K96" t="s">
        <v>118</v>
      </c>
      <c r="L96">
        <v>0</v>
      </c>
      <c r="M96" s="43">
        <f t="shared" si="2"/>
        <v>0</v>
      </c>
      <c r="N96" s="43">
        <f>SUM(J95:J96)</f>
        <v>107</v>
      </c>
    </row>
    <row r="97" spans="1:14" ht="14.5" x14ac:dyDescent="0.35">
      <c r="A97" s="7">
        <v>91</v>
      </c>
      <c r="B97" s="14" t="s">
        <v>92</v>
      </c>
      <c r="C97" s="18"/>
      <c r="D97" s="18"/>
      <c r="E97" s="18"/>
      <c r="F97" s="18"/>
      <c r="G97" s="18"/>
      <c r="H97" s="38">
        <v>3</v>
      </c>
      <c r="I97" s="40" t="s">
        <v>94</v>
      </c>
      <c r="J97" s="35">
        <v>55</v>
      </c>
      <c r="K97" t="s">
        <v>120</v>
      </c>
      <c r="L97">
        <v>3.1E-2</v>
      </c>
      <c r="M97" s="43">
        <f t="shared" si="2"/>
        <v>272.8</v>
      </c>
    </row>
    <row r="98" spans="1:14" ht="14.5" x14ac:dyDescent="0.35">
      <c r="A98" s="7">
        <v>92</v>
      </c>
      <c r="B98" s="14" t="s">
        <v>92</v>
      </c>
      <c r="C98" s="18"/>
      <c r="D98" s="18"/>
      <c r="E98" s="18"/>
      <c r="F98" s="18"/>
      <c r="G98" s="18"/>
      <c r="H98" s="38">
        <v>2</v>
      </c>
      <c r="I98" s="40" t="s">
        <v>94</v>
      </c>
      <c r="J98" s="35">
        <v>30</v>
      </c>
      <c r="K98" t="s">
        <v>120</v>
      </c>
      <c r="L98">
        <v>3.1E-2</v>
      </c>
      <c r="M98" s="43">
        <f t="shared" si="2"/>
        <v>148.79999999999998</v>
      </c>
      <c r="N98" s="43">
        <f>SUM(J97:J98)</f>
        <v>85</v>
      </c>
    </row>
    <row r="99" spans="1:14" ht="14.5" x14ac:dyDescent="0.35">
      <c r="A99" s="7"/>
      <c r="B99" s="14"/>
      <c r="C99" s="18"/>
      <c r="D99" s="18"/>
      <c r="E99" s="18"/>
      <c r="F99" s="18"/>
      <c r="G99" s="18"/>
      <c r="H99" s="38"/>
      <c r="I99" s="40"/>
      <c r="J99" s="35">
        <f>SUM(J2:J98)</f>
        <v>4373.6900000000005</v>
      </c>
      <c r="M99" s="35">
        <f>SUM(M2:M98)</f>
        <v>4120.948800000001</v>
      </c>
      <c r="N99" s="35">
        <f>SUM(N2:N98)</f>
        <v>6839.6900000000005</v>
      </c>
    </row>
    <row r="100" spans="1:14" x14ac:dyDescent="0.2">
      <c r="A100" s="1"/>
      <c r="B100" s="5"/>
      <c r="C100" s="1"/>
      <c r="D100" s="1"/>
      <c r="E100" s="1"/>
      <c r="F100" s="1"/>
      <c r="G100" s="1"/>
      <c r="H100" s="1"/>
      <c r="I100" s="1"/>
      <c r="J100" s="6"/>
    </row>
    <row r="101" spans="1:14" x14ac:dyDescent="0.2">
      <c r="A101" s="1"/>
      <c r="B101" s="5"/>
      <c r="C101" s="1"/>
      <c r="D101" s="1"/>
      <c r="E101" s="1"/>
      <c r="F101" s="1"/>
      <c r="G101" s="1"/>
      <c r="H101" s="1"/>
      <c r="I101" s="1"/>
      <c r="J101" s="6"/>
    </row>
    <row r="102" spans="1:14" x14ac:dyDescent="0.2">
      <c r="A102" s="1"/>
      <c r="B102" s="5"/>
      <c r="C102" s="1"/>
      <c r="D102" s="1"/>
      <c r="E102" s="1"/>
      <c r="F102" s="1"/>
      <c r="G102" s="1"/>
      <c r="H102" s="1"/>
      <c r="I102" s="1"/>
      <c r="J102" s="6"/>
    </row>
    <row r="103" spans="1:14" x14ac:dyDescent="0.2">
      <c r="A103" s="1"/>
      <c r="B103" s="5"/>
      <c r="C103" s="1"/>
      <c r="D103" s="1"/>
      <c r="E103" s="1"/>
      <c r="F103" s="1"/>
      <c r="G103" s="1"/>
      <c r="H103" s="1"/>
      <c r="I103" s="1"/>
      <c r="J103" s="6"/>
    </row>
    <row r="104" spans="1:14" x14ac:dyDescent="0.2">
      <c r="A104" s="1"/>
      <c r="B104" s="5"/>
      <c r="C104" s="1"/>
      <c r="D104" s="1"/>
      <c r="E104" s="1"/>
      <c r="F104" s="1"/>
      <c r="G104" s="1"/>
      <c r="H104" s="1"/>
      <c r="I104" s="1"/>
      <c r="J104" s="6"/>
    </row>
    <row r="105" spans="1:14" x14ac:dyDescent="0.2">
      <c r="A105" s="1"/>
      <c r="B105" s="5"/>
      <c r="C105" s="1"/>
      <c r="D105" s="1"/>
      <c r="E105" s="1"/>
      <c r="F105" s="1"/>
      <c r="G105" s="1"/>
      <c r="H105" s="1"/>
      <c r="I105" s="1"/>
      <c r="J105" s="6"/>
    </row>
    <row r="106" spans="1:14" x14ac:dyDescent="0.2">
      <c r="A106" s="1"/>
      <c r="B106" s="5"/>
      <c r="C106" s="1"/>
      <c r="D106" s="1"/>
      <c r="E106" s="1"/>
      <c r="F106" s="1"/>
      <c r="G106" s="1"/>
      <c r="H106" s="1"/>
      <c r="I106" s="1"/>
      <c r="J106" s="6"/>
    </row>
    <row r="107" spans="1:14" x14ac:dyDescent="0.2">
      <c r="A107" s="1"/>
      <c r="B107" s="5"/>
      <c r="C107" s="1"/>
      <c r="D107" s="1"/>
      <c r="E107" s="1"/>
      <c r="F107" s="1"/>
      <c r="G107" s="1"/>
      <c r="H107" s="1"/>
      <c r="I107" s="1"/>
      <c r="J107" s="6"/>
    </row>
    <row r="108" spans="1:14" x14ac:dyDescent="0.2">
      <c r="A108" s="1"/>
      <c r="B108" s="5"/>
      <c r="C108" s="1"/>
      <c r="D108" s="1"/>
      <c r="E108" s="1"/>
      <c r="F108" s="1"/>
      <c r="G108" s="1"/>
      <c r="H108" s="1"/>
      <c r="I108" s="1"/>
      <c r="J108" s="6"/>
    </row>
    <row r="109" spans="1:14" x14ac:dyDescent="0.2">
      <c r="A109" s="1"/>
      <c r="B109" s="5"/>
      <c r="C109" s="1"/>
      <c r="D109" s="1"/>
      <c r="E109" s="1"/>
      <c r="F109" s="1"/>
      <c r="G109" s="1"/>
      <c r="H109" s="1"/>
      <c r="I109" s="1"/>
      <c r="J109" s="6"/>
    </row>
    <row r="110" spans="1:14" x14ac:dyDescent="0.2">
      <c r="A110" s="1"/>
      <c r="B110" s="5"/>
      <c r="C110" s="1"/>
      <c r="D110" s="1"/>
      <c r="E110" s="1"/>
      <c r="F110" s="1"/>
      <c r="G110" s="1"/>
      <c r="H110" s="1"/>
      <c r="I110" s="1"/>
      <c r="J110" s="6"/>
    </row>
    <row r="111" spans="1:14" x14ac:dyDescent="0.2">
      <c r="A111" s="1"/>
      <c r="B111" s="5"/>
      <c r="C111" s="1"/>
      <c r="D111" s="1"/>
      <c r="E111" s="1"/>
      <c r="F111" s="1"/>
      <c r="G111" s="1"/>
      <c r="H111" s="1"/>
      <c r="I111" s="1"/>
      <c r="J111" s="6"/>
    </row>
    <row r="112" spans="1:14" x14ac:dyDescent="0.2">
      <c r="A112" s="1"/>
      <c r="B112" s="5"/>
      <c r="C112" s="1"/>
      <c r="D112" s="1"/>
      <c r="E112" s="1"/>
      <c r="F112" s="1"/>
      <c r="G112" s="1"/>
      <c r="H112" s="1"/>
      <c r="I112" s="1"/>
      <c r="J112" s="6"/>
    </row>
    <row r="113" spans="1:10" x14ac:dyDescent="0.2">
      <c r="A113" s="1"/>
      <c r="B113" s="5"/>
      <c r="C113" s="1"/>
      <c r="D113" s="1"/>
      <c r="E113" s="1"/>
      <c r="F113" s="1"/>
      <c r="G113" s="1"/>
      <c r="H113" s="1"/>
      <c r="I113" s="1"/>
      <c r="J113" s="6"/>
    </row>
    <row r="114" spans="1:10" x14ac:dyDescent="0.2">
      <c r="A114" s="1"/>
      <c r="B114" s="5"/>
      <c r="C114" s="1"/>
      <c r="D114" s="1"/>
      <c r="E114" s="1"/>
      <c r="F114" s="1"/>
      <c r="G114" s="1"/>
      <c r="H114" s="1"/>
      <c r="I114" s="1"/>
      <c r="J114" s="6"/>
    </row>
    <row r="115" spans="1:10" x14ac:dyDescent="0.2">
      <c r="A115" s="1"/>
      <c r="B115" s="5"/>
      <c r="C115" s="1"/>
      <c r="D115" s="1"/>
      <c r="E115" s="1"/>
      <c r="F115" s="1"/>
      <c r="G115" s="1"/>
      <c r="H115" s="1"/>
      <c r="I115" s="1"/>
      <c r="J115" s="6"/>
    </row>
    <row r="116" spans="1:10" x14ac:dyDescent="0.2">
      <c r="A116" s="1"/>
      <c r="B116" s="5"/>
      <c r="C116" s="1"/>
      <c r="D116" s="1"/>
      <c r="E116" s="1"/>
      <c r="F116" s="1"/>
      <c r="G116" s="1"/>
      <c r="H116" s="1"/>
      <c r="I116" s="1"/>
      <c r="J116" s="6"/>
    </row>
    <row r="117" spans="1:10" x14ac:dyDescent="0.2">
      <c r="A117" s="1"/>
      <c r="B117" s="5"/>
      <c r="C117" s="1"/>
      <c r="D117" s="1"/>
      <c r="E117" s="1"/>
      <c r="F117" s="1"/>
      <c r="G117" s="1"/>
      <c r="H117" s="1"/>
      <c r="I117" s="1"/>
      <c r="J117" s="6"/>
    </row>
    <row r="118" spans="1:10" x14ac:dyDescent="0.2">
      <c r="A118" s="1"/>
      <c r="B118" s="5"/>
      <c r="C118" s="1"/>
      <c r="D118" s="1"/>
      <c r="E118" s="1"/>
      <c r="F118" s="1"/>
      <c r="G118" s="1"/>
      <c r="H118" s="1"/>
      <c r="I118" s="1"/>
      <c r="J118" s="6"/>
    </row>
    <row r="119" spans="1:10" x14ac:dyDescent="0.2">
      <c r="A119" s="1"/>
      <c r="B119" s="5"/>
      <c r="C119" s="1"/>
      <c r="D119" s="1"/>
      <c r="E119" s="1"/>
      <c r="F119" s="1"/>
      <c r="G119" s="1"/>
      <c r="H119" s="1"/>
      <c r="I119" s="1"/>
      <c r="J119" s="6"/>
    </row>
    <row r="120" spans="1:10" x14ac:dyDescent="0.2">
      <c r="A120" s="1"/>
      <c r="B120" s="5"/>
      <c r="C120" s="1"/>
      <c r="D120" s="1"/>
      <c r="E120" s="1"/>
      <c r="F120" s="1"/>
      <c r="G120" s="1"/>
      <c r="H120" s="1"/>
      <c r="I120" s="1"/>
      <c r="J120" s="6"/>
    </row>
    <row r="121" spans="1:10" x14ac:dyDescent="0.2">
      <c r="A121" s="1"/>
      <c r="B121" s="5"/>
      <c r="C121" s="1"/>
      <c r="D121" s="1"/>
      <c r="E121" s="1"/>
      <c r="F121" s="1"/>
      <c r="G121" s="1"/>
      <c r="H121" s="1"/>
      <c r="I121" s="1"/>
      <c r="J121" s="6"/>
    </row>
    <row r="122" spans="1:10" x14ac:dyDescent="0.2">
      <c r="A122" s="1"/>
      <c r="B122" s="5"/>
      <c r="C122" s="1"/>
      <c r="D122" s="1"/>
      <c r="E122" s="1"/>
      <c r="F122" s="1"/>
      <c r="G122" s="1"/>
      <c r="H122" s="1"/>
      <c r="I122" s="1"/>
      <c r="J122" s="6"/>
    </row>
    <row r="123" spans="1:10" x14ac:dyDescent="0.2">
      <c r="A123" s="1"/>
      <c r="B123" s="5"/>
      <c r="C123" s="1"/>
      <c r="D123" s="1"/>
      <c r="E123" s="1"/>
      <c r="F123" s="1"/>
      <c r="G123" s="1"/>
      <c r="H123" s="1"/>
      <c r="I123" s="1"/>
      <c r="J123" s="6"/>
    </row>
    <row r="124" spans="1:10" x14ac:dyDescent="0.2">
      <c r="A124" s="1"/>
      <c r="B124" s="5"/>
      <c r="C124" s="1"/>
      <c r="D124" s="1"/>
      <c r="E124" s="1"/>
      <c r="F124" s="1"/>
      <c r="G124" s="1"/>
      <c r="H124" s="1"/>
      <c r="I124" s="1"/>
      <c r="J124" s="6"/>
    </row>
    <row r="125" spans="1:10" x14ac:dyDescent="0.2">
      <c r="A125" s="1"/>
      <c r="B125" s="5"/>
      <c r="C125" s="1"/>
      <c r="D125" s="1"/>
      <c r="E125" s="1"/>
      <c r="F125" s="1"/>
      <c r="G125" s="1"/>
      <c r="H125" s="1"/>
      <c r="I125" s="1"/>
      <c r="J125" s="6"/>
    </row>
    <row r="126" spans="1:10" x14ac:dyDescent="0.2">
      <c r="A126" s="1"/>
      <c r="B126" s="5"/>
      <c r="C126" s="1"/>
      <c r="D126" s="1"/>
      <c r="E126" s="1"/>
      <c r="F126" s="1"/>
      <c r="G126" s="1"/>
      <c r="H126" s="1"/>
      <c r="I126" s="1"/>
      <c r="J126" s="6"/>
    </row>
    <row r="127" spans="1:10" x14ac:dyDescent="0.2">
      <c r="A127" s="1"/>
      <c r="B127" s="5"/>
      <c r="C127" s="1"/>
      <c r="D127" s="1"/>
      <c r="E127" s="1"/>
      <c r="F127" s="1"/>
      <c r="G127" s="1"/>
      <c r="H127" s="1"/>
      <c r="I127" s="1"/>
      <c r="J127" s="6"/>
    </row>
    <row r="128" spans="1:10" x14ac:dyDescent="0.2">
      <c r="A128" s="1"/>
      <c r="B128" s="5"/>
      <c r="C128" s="1"/>
      <c r="D128" s="1"/>
      <c r="E128" s="1"/>
      <c r="F128" s="1"/>
      <c r="G128" s="1"/>
      <c r="H128" s="1"/>
      <c r="I128" s="1"/>
      <c r="J128" s="6"/>
    </row>
    <row r="129" spans="1:10" x14ac:dyDescent="0.2">
      <c r="A129" s="1"/>
      <c r="B129" s="5"/>
      <c r="C129" s="1"/>
      <c r="D129" s="1"/>
      <c r="E129" s="1"/>
      <c r="F129" s="1"/>
      <c r="G129" s="1"/>
      <c r="H129" s="1"/>
      <c r="I129" s="1"/>
      <c r="J129" s="6"/>
    </row>
    <row r="130" spans="1:10" x14ac:dyDescent="0.2">
      <c r="A130" s="1"/>
      <c r="B130" s="5"/>
      <c r="C130" s="1"/>
      <c r="D130" s="1"/>
      <c r="E130" s="1"/>
      <c r="F130" s="1"/>
      <c r="G130" s="1"/>
      <c r="H130" s="1"/>
      <c r="I130" s="1"/>
      <c r="J130" s="6"/>
    </row>
    <row r="131" spans="1:10" x14ac:dyDescent="0.2">
      <c r="A131" s="1"/>
      <c r="B131" s="5"/>
      <c r="C131" s="1"/>
      <c r="D131" s="1"/>
      <c r="E131" s="1"/>
      <c r="F131" s="1"/>
      <c r="G131" s="1"/>
      <c r="H131" s="1"/>
      <c r="I131" s="1"/>
      <c r="J131" s="6"/>
    </row>
    <row r="132" spans="1:10" x14ac:dyDescent="0.2">
      <c r="A132" s="1"/>
      <c r="B132" s="5"/>
      <c r="C132" s="1"/>
      <c r="D132" s="1"/>
      <c r="E132" s="1"/>
      <c r="F132" s="1"/>
      <c r="G132" s="1"/>
      <c r="H132" s="1"/>
      <c r="I132" s="1"/>
      <c r="J132" s="6"/>
    </row>
    <row r="133" spans="1:10" x14ac:dyDescent="0.2">
      <c r="A133" s="1"/>
      <c r="B133" s="5"/>
      <c r="C133" s="1"/>
      <c r="D133" s="1"/>
      <c r="E133" s="1"/>
      <c r="F133" s="1"/>
      <c r="G133" s="1"/>
      <c r="H133" s="1"/>
      <c r="I133" s="1"/>
      <c r="J133" s="6"/>
    </row>
    <row r="134" spans="1:10" x14ac:dyDescent="0.2">
      <c r="A134" s="1"/>
      <c r="B134" s="5"/>
      <c r="C134" s="1"/>
      <c r="D134" s="1"/>
      <c r="E134" s="1"/>
      <c r="F134" s="1"/>
      <c r="G134" s="1"/>
      <c r="H134" s="1"/>
      <c r="I134" s="1"/>
      <c r="J134" s="6"/>
    </row>
    <row r="135" spans="1:10" x14ac:dyDescent="0.2">
      <c r="A135" s="1"/>
      <c r="B135" s="5"/>
      <c r="C135" s="1"/>
      <c r="D135" s="1"/>
      <c r="E135" s="1"/>
      <c r="F135" s="1"/>
      <c r="G135" s="1"/>
      <c r="H135" s="1"/>
      <c r="I135" s="1"/>
      <c r="J135" s="6"/>
    </row>
    <row r="136" spans="1:10" x14ac:dyDescent="0.2">
      <c r="A136" s="1"/>
      <c r="B136" s="5"/>
      <c r="C136" s="1"/>
      <c r="D136" s="1"/>
      <c r="E136" s="1"/>
      <c r="F136" s="1"/>
      <c r="G136" s="1"/>
      <c r="H136" s="1"/>
      <c r="I136" s="1"/>
      <c r="J136" s="6"/>
    </row>
    <row r="137" spans="1:10" x14ac:dyDescent="0.2">
      <c r="A137" s="1"/>
      <c r="B137" s="5"/>
      <c r="C137" s="1"/>
      <c r="D137" s="1"/>
      <c r="E137" s="1"/>
      <c r="F137" s="1"/>
      <c r="G137" s="1"/>
      <c r="H137" s="1"/>
      <c r="I137" s="1"/>
      <c r="J137" s="6"/>
    </row>
    <row r="138" spans="1:10" x14ac:dyDescent="0.2">
      <c r="A138" s="1"/>
      <c r="B138" s="5"/>
      <c r="C138" s="1"/>
      <c r="D138" s="1"/>
      <c r="E138" s="1"/>
      <c r="F138" s="1"/>
      <c r="G138" s="1"/>
      <c r="H138" s="1"/>
      <c r="I138" s="1"/>
      <c r="J138" s="6"/>
    </row>
    <row r="139" spans="1:10" x14ac:dyDescent="0.2">
      <c r="A139" s="1"/>
      <c r="B139" s="5"/>
      <c r="C139" s="1"/>
      <c r="D139" s="1"/>
      <c r="E139" s="1"/>
      <c r="F139" s="1"/>
      <c r="G139" s="1"/>
      <c r="H139" s="1"/>
      <c r="I139" s="1"/>
      <c r="J139" s="6"/>
    </row>
    <row r="140" spans="1:10" x14ac:dyDescent="0.2">
      <c r="A140" s="1"/>
      <c r="B140" s="5"/>
      <c r="C140" s="1"/>
      <c r="D140" s="1"/>
      <c r="E140" s="1"/>
      <c r="F140" s="1"/>
      <c r="G140" s="1"/>
      <c r="H140" s="1"/>
      <c r="I140" s="1"/>
      <c r="J140" s="6"/>
    </row>
    <row r="141" spans="1:10" x14ac:dyDescent="0.2">
      <c r="A141" s="1"/>
      <c r="B141" s="5"/>
      <c r="C141" s="1"/>
      <c r="D141" s="1"/>
      <c r="E141" s="1"/>
      <c r="F141" s="1"/>
      <c r="G141" s="1"/>
      <c r="H141" s="1"/>
      <c r="I141" s="1"/>
      <c r="J141" s="6"/>
    </row>
    <row r="142" spans="1:10" x14ac:dyDescent="0.2">
      <c r="A142" s="1"/>
      <c r="B142" s="5"/>
      <c r="C142" s="1"/>
      <c r="D142" s="1"/>
      <c r="E142" s="1"/>
      <c r="F142" s="1"/>
      <c r="G142" s="1"/>
      <c r="H142" s="1"/>
      <c r="I142" s="1"/>
      <c r="J142" s="6"/>
    </row>
    <row r="143" spans="1:10" x14ac:dyDescent="0.2">
      <c r="A143" s="1"/>
      <c r="B143" s="5"/>
      <c r="C143" s="1"/>
      <c r="D143" s="1"/>
      <c r="E143" s="1"/>
      <c r="F143" s="1"/>
      <c r="G143" s="1"/>
      <c r="H143" s="1"/>
      <c r="I143" s="1"/>
      <c r="J143" s="6"/>
    </row>
    <row r="145" spans="4:10" x14ac:dyDescent="0.2">
      <c r="D145" s="2"/>
      <c r="E145" s="2"/>
      <c r="F145" s="2"/>
      <c r="G145" s="2"/>
      <c r="H145" s="2"/>
      <c r="I145" s="2"/>
      <c r="J145" s="3"/>
    </row>
  </sheetData>
  <autoFilter ref="A1:L1" xr:uid="{496BEDD2-F522-4CE2-9D82-64B0E950A5AE}">
    <sortState ref="A2:L98">
      <sortCondition ref="K1"/>
    </sortState>
  </autoFilter>
  <phoneticPr fontId="3"/>
  <pageMargins left="0.7" right="0.7" top="0.75" bottom="0.75" header="0.3" footer="0.3"/>
  <pageSetup paperSize="9" scale="62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149EA-E05F-4869-AD66-B83E55908529}">
  <dimension ref="B1:E22"/>
  <sheetViews>
    <sheetView tabSelected="1" zoomScale="120" zoomScaleNormal="120" workbookViewId="0">
      <selection activeCell="C21" sqref="C21"/>
    </sheetView>
  </sheetViews>
  <sheetFormatPr defaultRowHeight="13" x14ac:dyDescent="0.2"/>
  <cols>
    <col min="3" max="3" width="9" bestFit="1" customWidth="1"/>
    <col min="4" max="4" width="12.453125" bestFit="1" customWidth="1"/>
  </cols>
  <sheetData>
    <row r="1" spans="2:5" x14ac:dyDescent="0.2">
      <c r="B1" t="s">
        <v>146</v>
      </c>
      <c r="C1" t="s">
        <v>145</v>
      </c>
      <c r="D1" t="s">
        <v>144</v>
      </c>
      <c r="E1" t="s">
        <v>143</v>
      </c>
    </row>
    <row r="2" spans="2:5" x14ac:dyDescent="0.2">
      <c r="B2" t="s">
        <v>128</v>
      </c>
      <c r="C2" s="45">
        <f>'Sheet1 (2)'!N39</f>
        <v>121</v>
      </c>
      <c r="D2" t="s">
        <v>108</v>
      </c>
      <c r="E2">
        <v>0</v>
      </c>
    </row>
    <row r="3" spans="2:5" x14ac:dyDescent="0.2">
      <c r="B3" t="s">
        <v>129</v>
      </c>
      <c r="C3" s="44">
        <f>'Sheet1 (2)'!N40</f>
        <v>2</v>
      </c>
      <c r="D3" t="s">
        <v>109</v>
      </c>
      <c r="E3">
        <v>0</v>
      </c>
    </row>
    <row r="4" spans="2:5" x14ac:dyDescent="0.2">
      <c r="B4" t="s">
        <v>131</v>
      </c>
      <c r="C4" s="44">
        <f>'Sheet1 (2)'!N52</f>
        <v>7.98</v>
      </c>
      <c r="D4" t="s">
        <v>111</v>
      </c>
      <c r="E4">
        <v>0</v>
      </c>
    </row>
    <row r="5" spans="2:5" x14ac:dyDescent="0.2">
      <c r="B5" t="s">
        <v>133</v>
      </c>
      <c r="C5" s="45">
        <f>'Sheet1 (2)'!N59</f>
        <v>40</v>
      </c>
      <c r="D5" t="s">
        <v>113</v>
      </c>
      <c r="E5">
        <v>0</v>
      </c>
    </row>
    <row r="6" spans="2:5" x14ac:dyDescent="0.2">
      <c r="B6" t="s">
        <v>134</v>
      </c>
      <c r="C6" s="45">
        <f>'Sheet1 (2)'!N80</f>
        <v>2316</v>
      </c>
      <c r="D6" t="s">
        <v>115</v>
      </c>
      <c r="E6">
        <v>0</v>
      </c>
    </row>
    <row r="7" spans="2:5" x14ac:dyDescent="0.2">
      <c r="B7" t="s">
        <v>135</v>
      </c>
      <c r="C7" s="45">
        <f>'Sheet1 (2)'!N87</f>
        <v>541</v>
      </c>
      <c r="D7" t="s">
        <v>116</v>
      </c>
      <c r="E7">
        <v>0</v>
      </c>
    </row>
    <row r="8" spans="2:5" x14ac:dyDescent="0.2">
      <c r="B8" t="s">
        <v>136</v>
      </c>
      <c r="C8" s="45">
        <f>'Sheet1 (2)'!N94</f>
        <v>383</v>
      </c>
      <c r="D8" t="s">
        <v>117</v>
      </c>
      <c r="E8">
        <v>0</v>
      </c>
    </row>
    <row r="9" spans="2:5" x14ac:dyDescent="0.2">
      <c r="B9" t="s">
        <v>137</v>
      </c>
      <c r="C9" s="45">
        <f>'Sheet1 (2)'!N96</f>
        <v>107</v>
      </c>
      <c r="D9" t="s">
        <v>118</v>
      </c>
      <c r="E9">
        <v>0</v>
      </c>
    </row>
    <row r="10" spans="2:5" x14ac:dyDescent="0.2">
      <c r="B10" t="s">
        <v>141</v>
      </c>
      <c r="C10" s="45">
        <f>'Sheet1 (2)'!N43</f>
        <v>35</v>
      </c>
      <c r="D10" s="42" t="s">
        <v>119</v>
      </c>
      <c r="E10">
        <v>0</v>
      </c>
    </row>
    <row r="11" spans="2:5" x14ac:dyDescent="0.2">
      <c r="B11" t="s">
        <v>142</v>
      </c>
      <c r="C11" s="45">
        <f>'Sheet1 (2)'!N44</f>
        <v>130</v>
      </c>
      <c r="D11" s="42" t="s">
        <v>123</v>
      </c>
      <c r="E11">
        <v>0</v>
      </c>
    </row>
    <row r="12" spans="2:5" x14ac:dyDescent="0.2">
      <c r="B12" t="s">
        <v>124</v>
      </c>
      <c r="C12" s="44">
        <f>'Sheet1 (2)'!N17</f>
        <v>188.71</v>
      </c>
      <c r="D12" t="s">
        <v>104</v>
      </c>
      <c r="E12">
        <v>2.3E-2</v>
      </c>
    </row>
    <row r="13" spans="2:5" x14ac:dyDescent="0.2">
      <c r="B13" t="s">
        <v>130</v>
      </c>
      <c r="C13" s="44">
        <f>'Sheet1 (2)'!N51</f>
        <v>71.8</v>
      </c>
      <c r="D13" t="s">
        <v>110</v>
      </c>
      <c r="E13">
        <v>2.3E-2</v>
      </c>
    </row>
    <row r="14" spans="2:5" x14ac:dyDescent="0.2">
      <c r="B14" t="s">
        <v>125</v>
      </c>
      <c r="C14" s="44">
        <f>'Sheet1 (2)'!N23</f>
        <v>79</v>
      </c>
      <c r="D14" t="s">
        <v>105</v>
      </c>
      <c r="E14">
        <v>2.7E-2</v>
      </c>
    </row>
    <row r="15" spans="2:5" x14ac:dyDescent="0.2">
      <c r="B15" t="s">
        <v>126</v>
      </c>
      <c r="C15" s="44">
        <f>'Sheet1 (2)'!N25</f>
        <v>36</v>
      </c>
      <c r="D15" t="s">
        <v>106</v>
      </c>
      <c r="E15">
        <v>2.7E-2</v>
      </c>
    </row>
    <row r="16" spans="2:5" x14ac:dyDescent="0.2">
      <c r="B16" t="s">
        <v>127</v>
      </c>
      <c r="C16" s="44">
        <f>'Sheet1 (2)'!N27</f>
        <v>55.2</v>
      </c>
      <c r="D16" t="s">
        <v>107</v>
      </c>
      <c r="E16">
        <v>3.1E-2</v>
      </c>
    </row>
    <row r="17" spans="2:5" x14ac:dyDescent="0.2">
      <c r="B17" t="s">
        <v>138</v>
      </c>
      <c r="C17" s="44">
        <f>'Sheet1 (2)'!N98</f>
        <v>85</v>
      </c>
      <c r="D17" t="s">
        <v>120</v>
      </c>
      <c r="E17">
        <v>3.1E-2</v>
      </c>
    </row>
    <row r="18" spans="2:5" x14ac:dyDescent="0.2">
      <c r="B18" t="s">
        <v>139</v>
      </c>
      <c r="C18" s="44">
        <f>'Sheet1 (2)'!N41</f>
        <v>14</v>
      </c>
      <c r="D18" s="42" t="s">
        <v>121</v>
      </c>
      <c r="E18">
        <v>3.1E-2</v>
      </c>
    </row>
    <row r="19" spans="2:5" x14ac:dyDescent="0.2">
      <c r="B19" t="s">
        <v>140</v>
      </c>
      <c r="C19" s="44">
        <f>'Sheet1 (2)'!N42</f>
        <v>6</v>
      </c>
      <c r="D19" s="42" t="s">
        <v>122</v>
      </c>
      <c r="E19">
        <v>3.9E-2</v>
      </c>
    </row>
    <row r="20" spans="2:5" x14ac:dyDescent="0.2">
      <c r="B20" t="s">
        <v>132</v>
      </c>
      <c r="C20" s="44">
        <f>'Sheet1 (2)'!N58</f>
        <v>120</v>
      </c>
      <c r="D20" t="s">
        <v>112</v>
      </c>
      <c r="E20">
        <v>7.3999999999999996E-2</v>
      </c>
    </row>
    <row r="21" spans="2:5" x14ac:dyDescent="0.2">
      <c r="B21">
        <v>20</v>
      </c>
      <c r="C21" s="44">
        <f>'Sheet1 (2)'!N53</f>
        <v>35</v>
      </c>
      <c r="D21" s="42" t="s">
        <v>114</v>
      </c>
      <c r="E21">
        <v>7.9000000000000001E-2</v>
      </c>
    </row>
    <row r="22" spans="2:5" x14ac:dyDescent="0.2">
      <c r="C22">
        <f>SUM(C2:C21)</f>
        <v>4373.6900000000005</v>
      </c>
    </row>
  </sheetData>
  <autoFilter ref="B1:F1" xr:uid="{88B8D0A2-9472-4E38-8825-52646619EB01}">
    <sortState ref="B2:F22">
      <sortCondition ref="E1"/>
    </sortState>
  </autoFilter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Buckley Exports</dc:creator>
  <cp:lastModifiedBy>Bogey</cp:lastModifiedBy>
  <cp:lastPrinted>2018-11-05T04:17:08Z</cp:lastPrinted>
  <dcterms:created xsi:type="dcterms:W3CDTF">2013-07-31T08:46:35Z</dcterms:created>
  <dcterms:modified xsi:type="dcterms:W3CDTF">2018-11-05T12:46:13Z</dcterms:modified>
</cp:coreProperties>
</file>