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6FF4FEA4-6557-40DB-B846-BA7356C950A5}" xr6:coauthVersionLast="33" xr6:coauthVersionMax="33" xr10:uidLastSave="{00000000-0000-0000-0000-000000000000}"/>
  <bookViews>
    <workbookView xWindow="0" yWindow="0" windowWidth="19200" windowHeight="8080" xr2:uid="{FE9FDE7F-1AEA-4E22-AADC-5059069CDAC1}"/>
  </bookViews>
  <sheets>
    <sheet name="Sheet1" sheetId="1" r:id="rId1"/>
    <sheet name="Sheet2" sheetId="2" r:id="rId2"/>
  </sheets>
  <definedNames>
    <definedName name="_xlnm._FilterDatabase" localSheetId="0" hidden="1">Sheet1!$A$2:$AE$290</definedName>
    <definedName name="_xlnm.Print_Area" localSheetId="0">Sheet1!$A$97:$U$111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7" i="1" l="1"/>
  <c r="Y240" i="1"/>
  <c r="Z240" i="1" s="1"/>
  <c r="AA240" i="1" s="1"/>
  <c r="AB240" i="1" s="1"/>
  <c r="Y245" i="1"/>
  <c r="Z245" i="1" s="1"/>
  <c r="AA245" i="1" s="1"/>
  <c r="AB245" i="1" s="1"/>
  <c r="Y244" i="1"/>
  <c r="Z244" i="1" s="1"/>
  <c r="AA244" i="1" s="1"/>
  <c r="AB244" i="1" s="1"/>
  <c r="Y243" i="1"/>
  <c r="Z243" i="1" s="1"/>
  <c r="AA243" i="1" s="1"/>
  <c r="AB243" i="1" s="1"/>
  <c r="Y242" i="1"/>
  <c r="Z242" i="1" s="1"/>
  <c r="AA242" i="1" s="1"/>
  <c r="AB242" i="1" s="1"/>
  <c r="AB45" i="1"/>
  <c r="AB62" i="1"/>
  <c r="AB68" i="1"/>
  <c r="AB69" i="1"/>
  <c r="AB89" i="1"/>
  <c r="AB91" i="1"/>
  <c r="AB92" i="1"/>
  <c r="AB93" i="1"/>
  <c r="AB94" i="1"/>
  <c r="AB95" i="1"/>
  <c r="AB96" i="1"/>
  <c r="AB141" i="1"/>
  <c r="AB152" i="1"/>
  <c r="AB154" i="1"/>
  <c r="AB158" i="1"/>
  <c r="AB160" i="1"/>
  <c r="AB162" i="1"/>
  <c r="AB163" i="1"/>
  <c r="AB164" i="1"/>
  <c r="AB165" i="1"/>
  <c r="AB166" i="1"/>
  <c r="AB173" i="1"/>
  <c r="AB251" i="1"/>
  <c r="AB284" i="1"/>
  <c r="AB287" i="1"/>
  <c r="AB288" i="1"/>
  <c r="AB289" i="1"/>
  <c r="Y286" i="1"/>
  <c r="Y285" i="1"/>
  <c r="Z285" i="1" s="1"/>
  <c r="Y279" i="1"/>
  <c r="Y278" i="1"/>
  <c r="Y277" i="1"/>
  <c r="Y276" i="1"/>
  <c r="Y269" i="1"/>
  <c r="Y266" i="1"/>
  <c r="Y262" i="1"/>
  <c r="Y261" i="1"/>
  <c r="Z261" i="1" s="1"/>
  <c r="Y258" i="1"/>
  <c r="Y257" i="1"/>
  <c r="Z257" i="1" s="1"/>
  <c r="Y256" i="1"/>
  <c r="Z256" i="1" s="1"/>
  <c r="Y255" i="1"/>
  <c r="Y254" i="1"/>
  <c r="Y249" i="1"/>
  <c r="Y247" i="1"/>
  <c r="Z286" i="1" l="1"/>
  <c r="AA286" i="1" s="1"/>
  <c r="AB286" i="1" s="1"/>
  <c r="AA285" i="1"/>
  <c r="AB285" i="1" s="1"/>
  <c r="Z276" i="1"/>
  <c r="AA276" i="1" s="1"/>
  <c r="AB276" i="1" s="1"/>
  <c r="Z277" i="1"/>
  <c r="AA277" i="1" s="1"/>
  <c r="AB277" i="1" s="1"/>
  <c r="Z278" i="1"/>
  <c r="AA278" i="1" s="1"/>
  <c r="AB278" i="1" s="1"/>
  <c r="Z279" i="1"/>
  <c r="AA279" i="1" s="1"/>
  <c r="AB279" i="1" s="1"/>
  <c r="Z269" i="1"/>
  <c r="AA269" i="1" s="1"/>
  <c r="AB269" i="1" s="1"/>
  <c r="Z266" i="1"/>
  <c r="AA266" i="1" s="1"/>
  <c r="AB266" i="1" s="1"/>
  <c r="Z262" i="1"/>
  <c r="AA262" i="1" s="1"/>
  <c r="AB262" i="1" s="1"/>
  <c r="AA261" i="1"/>
  <c r="AB261" i="1" s="1"/>
  <c r="Z255" i="1"/>
  <c r="AA255" i="1" s="1"/>
  <c r="AB255" i="1" s="1"/>
  <c r="Z254" i="1"/>
  <c r="AA254" i="1" s="1"/>
  <c r="AB254" i="1" s="1"/>
  <c r="Z258" i="1"/>
  <c r="AA258" i="1" s="1"/>
  <c r="AB258" i="1" s="1"/>
  <c r="AA256" i="1"/>
  <c r="AB256" i="1" s="1"/>
  <c r="AA257" i="1"/>
  <c r="AB257" i="1" s="1"/>
  <c r="Z249" i="1"/>
  <c r="AA249" i="1" s="1"/>
  <c r="AB249" i="1" s="1"/>
  <c r="Z247" i="1"/>
  <c r="AA247" i="1" s="1"/>
  <c r="AB247" i="1" s="1"/>
  <c r="Y235" i="1" l="1"/>
  <c r="Y234" i="1"/>
  <c r="Y233" i="1"/>
  <c r="Y232" i="1"/>
  <c r="Y231" i="1"/>
  <c r="Y230" i="1"/>
  <c r="Y229" i="1"/>
  <c r="Y228" i="1"/>
  <c r="Y227" i="1"/>
  <c r="Y225" i="1"/>
  <c r="Y224" i="1"/>
  <c r="Y223" i="1"/>
  <c r="Y222" i="1"/>
  <c r="Y221" i="1"/>
  <c r="Y220" i="1"/>
  <c r="Y219" i="1"/>
  <c r="Z227" i="1" l="1"/>
  <c r="AA227" i="1" s="1"/>
  <c r="AB227" i="1" s="1"/>
  <c r="Z228" i="1"/>
  <c r="AA228" i="1" s="1"/>
  <c r="AB228" i="1" s="1"/>
  <c r="Z229" i="1"/>
  <c r="AA229" i="1" s="1"/>
  <c r="AB229" i="1" s="1"/>
  <c r="Z230" i="1"/>
  <c r="AA230" i="1" s="1"/>
  <c r="AB230" i="1" s="1"/>
  <c r="Z231" i="1"/>
  <c r="AA231" i="1" s="1"/>
  <c r="AB231" i="1" s="1"/>
  <c r="Z232" i="1"/>
  <c r="AA232" i="1" s="1"/>
  <c r="AB232" i="1" s="1"/>
  <c r="Z233" i="1"/>
  <c r="AA233" i="1" s="1"/>
  <c r="AB233" i="1" s="1"/>
  <c r="Z234" i="1"/>
  <c r="AA234" i="1" s="1"/>
  <c r="AB234" i="1" s="1"/>
  <c r="Z235" i="1"/>
  <c r="AA235" i="1" s="1"/>
  <c r="AB235" i="1" s="1"/>
  <c r="Z219" i="1"/>
  <c r="AA219" i="1" s="1"/>
  <c r="AB219" i="1" s="1"/>
  <c r="Z220" i="1"/>
  <c r="AA220" i="1" s="1"/>
  <c r="AB220" i="1" s="1"/>
  <c r="Z221" i="1"/>
  <c r="AA221" i="1" s="1"/>
  <c r="AB221" i="1" s="1"/>
  <c r="Z222" i="1"/>
  <c r="AA222" i="1" s="1"/>
  <c r="AB222" i="1" s="1"/>
  <c r="Z223" i="1"/>
  <c r="AA223" i="1" s="1"/>
  <c r="AB223" i="1" s="1"/>
  <c r="Z224" i="1"/>
  <c r="AA224" i="1" s="1"/>
  <c r="AB224" i="1" s="1"/>
  <c r="Z225" i="1"/>
  <c r="AA225" i="1" s="1"/>
  <c r="AB225" i="1" s="1"/>
  <c r="Y217" i="1"/>
  <c r="Z217" i="1" s="1"/>
  <c r="AA217" i="1" s="1"/>
  <c r="AB217" i="1" s="1"/>
  <c r="Y216" i="1"/>
  <c r="Z216" i="1" s="1"/>
  <c r="AA216" i="1" s="1"/>
  <c r="AB216" i="1" s="1"/>
  <c r="Y213" i="1"/>
  <c r="Y212" i="1"/>
  <c r="Y211" i="1"/>
  <c r="Y210" i="1"/>
  <c r="Y209" i="1"/>
  <c r="Y207" i="1"/>
  <c r="Z207" i="1" s="1"/>
  <c r="AA207" i="1" s="1"/>
  <c r="AB207" i="1" s="1"/>
  <c r="Y206" i="1"/>
  <c r="Z206" i="1" s="1"/>
  <c r="AA206" i="1" s="1"/>
  <c r="AB206" i="1" s="1"/>
  <c r="Y205" i="1"/>
  <c r="Z205" i="1" s="1"/>
  <c r="AA205" i="1" s="1"/>
  <c r="AB205" i="1" s="1"/>
  <c r="Y204" i="1"/>
  <c r="Z204" i="1" s="1"/>
  <c r="AA204" i="1" s="1"/>
  <c r="AB204" i="1" s="1"/>
  <c r="Y203" i="1"/>
  <c r="Z203" i="1" s="1"/>
  <c r="AA203" i="1" s="1"/>
  <c r="AB203" i="1" s="1"/>
  <c r="Y202" i="1"/>
  <c r="Z202" i="1" s="1"/>
  <c r="AA202" i="1" s="1"/>
  <c r="AB202" i="1" s="1"/>
  <c r="Y201" i="1"/>
  <c r="Z201" i="1" s="1"/>
  <c r="AA201" i="1" s="1"/>
  <c r="AB201" i="1" s="1"/>
  <c r="Y200" i="1"/>
  <c r="Z200" i="1" s="1"/>
  <c r="AA200" i="1" s="1"/>
  <c r="AB200" i="1" s="1"/>
  <c r="Y199" i="1"/>
  <c r="Z199" i="1" s="1"/>
  <c r="AA199" i="1" s="1"/>
  <c r="AB199" i="1" s="1"/>
  <c r="Y196" i="1"/>
  <c r="Y195" i="1"/>
  <c r="Y193" i="1"/>
  <c r="Y191" i="1"/>
  <c r="Z191" i="1" s="1"/>
  <c r="AA191" i="1" s="1"/>
  <c r="AB191" i="1" s="1"/>
  <c r="Y190" i="1"/>
  <c r="Z190" i="1" s="1"/>
  <c r="AA190" i="1" s="1"/>
  <c r="AB190" i="1" s="1"/>
  <c r="Y189" i="1"/>
  <c r="Z189" i="1" s="1"/>
  <c r="AA189" i="1" s="1"/>
  <c r="AB189" i="1" s="1"/>
  <c r="Y188" i="1"/>
  <c r="Z188" i="1" s="1"/>
  <c r="AA188" i="1" s="1"/>
  <c r="AB188" i="1" s="1"/>
  <c r="Y187" i="1"/>
  <c r="Z187" i="1" s="1"/>
  <c r="AA187" i="1" s="1"/>
  <c r="AB187" i="1" s="1"/>
  <c r="Y186" i="1"/>
  <c r="Z186" i="1" s="1"/>
  <c r="AA186" i="1" s="1"/>
  <c r="AB186" i="1" s="1"/>
  <c r="Y185" i="1"/>
  <c r="Z185" i="1" s="1"/>
  <c r="AA185" i="1" s="1"/>
  <c r="AB185" i="1" s="1"/>
  <c r="Y184" i="1"/>
  <c r="Z184" i="1" s="1"/>
  <c r="AA184" i="1" s="1"/>
  <c r="AB184" i="1" s="1"/>
  <c r="Y183" i="1"/>
  <c r="Z183" i="1" s="1"/>
  <c r="AA183" i="1" s="1"/>
  <c r="AB183" i="1" s="1"/>
  <c r="Y181" i="1"/>
  <c r="Y180" i="1"/>
  <c r="Y179" i="1"/>
  <c r="Y178" i="1"/>
  <c r="Z209" i="1" l="1"/>
  <c r="AA209" i="1" s="1"/>
  <c r="AB209" i="1" s="1"/>
  <c r="Z210" i="1"/>
  <c r="AA210" i="1" s="1"/>
  <c r="AB210" i="1" s="1"/>
  <c r="Z211" i="1"/>
  <c r="AA211" i="1" s="1"/>
  <c r="AB211" i="1" s="1"/>
  <c r="Z212" i="1"/>
  <c r="AA212" i="1" s="1"/>
  <c r="AB212" i="1" s="1"/>
  <c r="Z213" i="1"/>
  <c r="AA213" i="1" s="1"/>
  <c r="AB213" i="1" s="1"/>
  <c r="Z195" i="1"/>
  <c r="AA195" i="1" s="1"/>
  <c r="AB195" i="1" s="1"/>
  <c r="Z196" i="1"/>
  <c r="AA196" i="1" s="1"/>
  <c r="AB196" i="1" s="1"/>
  <c r="Z193" i="1"/>
  <c r="AA193" i="1" s="1"/>
  <c r="AB193" i="1" s="1"/>
  <c r="Z178" i="1"/>
  <c r="AA178" i="1" s="1"/>
  <c r="AB178" i="1" s="1"/>
  <c r="Z179" i="1"/>
  <c r="AA179" i="1" s="1"/>
  <c r="AB179" i="1" s="1"/>
  <c r="Z180" i="1"/>
  <c r="AA180" i="1" s="1"/>
  <c r="AB180" i="1" s="1"/>
  <c r="Z181" i="1"/>
  <c r="AA181" i="1" s="1"/>
  <c r="AB181" i="1" s="1"/>
  <c r="U290" i="1"/>
  <c r="Y283" i="1" l="1"/>
  <c r="Y282" i="1"/>
  <c r="Y281" i="1"/>
  <c r="Y280" i="1"/>
  <c r="Y275" i="1"/>
  <c r="Y274" i="1"/>
  <c r="Y273" i="1"/>
  <c r="Y272" i="1"/>
  <c r="Y271" i="1"/>
  <c r="Y270" i="1"/>
  <c r="Y268" i="1"/>
  <c r="Y267" i="1"/>
  <c r="Y265" i="1"/>
  <c r="Y264" i="1"/>
  <c r="Y263" i="1"/>
  <c r="Y260" i="1"/>
  <c r="Y259" i="1"/>
  <c r="Y253" i="1"/>
  <c r="Y252" i="1"/>
  <c r="Y251" i="1"/>
  <c r="Z251" i="1" s="1"/>
  <c r="AA251" i="1" s="1"/>
  <c r="Y250" i="1"/>
  <c r="Z250" i="1" s="1"/>
  <c r="AA250" i="1" s="1"/>
  <c r="AB250" i="1" s="1"/>
  <c r="Y248" i="1"/>
  <c r="Z248" i="1" s="1"/>
  <c r="Y246" i="1"/>
  <c r="Y241" i="1"/>
  <c r="Z241" i="1" s="1"/>
  <c r="AA241" i="1" s="1"/>
  <c r="AB241" i="1" s="1"/>
  <c r="Y239" i="1"/>
  <c r="Z239" i="1" s="1"/>
  <c r="AA239" i="1" s="1"/>
  <c r="AB239" i="1" s="1"/>
  <c r="Y238" i="1"/>
  <c r="Y237" i="1"/>
  <c r="Y236" i="1"/>
  <c r="Z236" i="1" s="1"/>
  <c r="AA236" i="1" s="1"/>
  <c r="AB236" i="1" s="1"/>
  <c r="Y226" i="1"/>
  <c r="Z226" i="1" s="1"/>
  <c r="AA226" i="1" s="1"/>
  <c r="AB226" i="1" s="1"/>
  <c r="Y218" i="1"/>
  <c r="Y215" i="1"/>
  <c r="Y214" i="1"/>
  <c r="Z214" i="1" s="1"/>
  <c r="AA214" i="1" s="1"/>
  <c r="AB214" i="1" s="1"/>
  <c r="Y208" i="1"/>
  <c r="Z208" i="1" s="1"/>
  <c r="AA208" i="1" s="1"/>
  <c r="AB208" i="1" s="1"/>
  <c r="Y198" i="1"/>
  <c r="Z198" i="1" s="1"/>
  <c r="Y197" i="1"/>
  <c r="Y194" i="1"/>
  <c r="Z194" i="1" s="1"/>
  <c r="AA194" i="1" s="1"/>
  <c r="AB194" i="1" s="1"/>
  <c r="Y192" i="1"/>
  <c r="Z192" i="1" s="1"/>
  <c r="AA192" i="1" s="1"/>
  <c r="AB192" i="1" s="1"/>
  <c r="Y182" i="1"/>
  <c r="Y177" i="1"/>
  <c r="Y176" i="1"/>
  <c r="Z176" i="1" s="1"/>
  <c r="AA176" i="1" s="1"/>
  <c r="AB176" i="1" s="1"/>
  <c r="Y175" i="1"/>
  <c r="Z175" i="1" s="1"/>
  <c r="AA175" i="1" s="1"/>
  <c r="AB175" i="1" s="1"/>
  <c r="Y174" i="1"/>
  <c r="Z174" i="1" s="1"/>
  <c r="Y173" i="1"/>
  <c r="Z173" i="1" s="1"/>
  <c r="AA173" i="1" s="1"/>
  <c r="Y172" i="1"/>
  <c r="Z172" i="1" s="1"/>
  <c r="AA172" i="1" s="1"/>
  <c r="AB172" i="1" s="1"/>
  <c r="Y171" i="1"/>
  <c r="Y170" i="1"/>
  <c r="Y169" i="1"/>
  <c r="Z169" i="1" s="1"/>
  <c r="AA169" i="1" s="1"/>
  <c r="AB169" i="1" s="1"/>
  <c r="Y168" i="1"/>
  <c r="Z168" i="1" s="1"/>
  <c r="AA168" i="1" s="1"/>
  <c r="AB168" i="1" s="1"/>
  <c r="Y167" i="1"/>
  <c r="Z167" i="1" s="1"/>
  <c r="Y166" i="1"/>
  <c r="Y165" i="1"/>
  <c r="Z165" i="1" s="1"/>
  <c r="AA165" i="1" s="1"/>
  <c r="Y164" i="1"/>
  <c r="Z164" i="1" s="1"/>
  <c r="AA164" i="1" s="1"/>
  <c r="Y163" i="1"/>
  <c r="Z163" i="1" s="1"/>
  <c r="Y162" i="1"/>
  <c r="Y161" i="1"/>
  <c r="Z161" i="1" s="1"/>
  <c r="AA161" i="1" s="1"/>
  <c r="AB161" i="1" s="1"/>
  <c r="Y160" i="1"/>
  <c r="Z160" i="1" s="1"/>
  <c r="AA160" i="1" s="1"/>
  <c r="Y159" i="1"/>
  <c r="Y158" i="1"/>
  <c r="Y157" i="1"/>
  <c r="Z157" i="1" s="1"/>
  <c r="AA157" i="1" s="1"/>
  <c r="AB157" i="1" s="1"/>
  <c r="Y156" i="1"/>
  <c r="Z156" i="1" s="1"/>
  <c r="AA156" i="1" s="1"/>
  <c r="AB156" i="1" s="1"/>
  <c r="Y155" i="1"/>
  <c r="Y154" i="1"/>
  <c r="Z154" i="1" s="1"/>
  <c r="AA154" i="1" s="1"/>
  <c r="Y153" i="1"/>
  <c r="Z153" i="1" s="1"/>
  <c r="AA153" i="1" s="1"/>
  <c r="AB153" i="1" s="1"/>
  <c r="Z274" i="1" l="1"/>
  <c r="AA274" i="1" s="1"/>
  <c r="AB274" i="1" s="1"/>
  <c r="Z275" i="1"/>
  <c r="AA275" i="1" s="1"/>
  <c r="AB275" i="1" s="1"/>
  <c r="Z280" i="1"/>
  <c r="AA280" i="1" s="1"/>
  <c r="AB280" i="1" s="1"/>
  <c r="Z281" i="1"/>
  <c r="AA281" i="1" s="1"/>
  <c r="AB281" i="1" s="1"/>
  <c r="Z282" i="1"/>
  <c r="AA282" i="1" s="1"/>
  <c r="AB282" i="1" s="1"/>
  <c r="Z283" i="1"/>
  <c r="AA283" i="1" s="1"/>
  <c r="AB283" i="1" s="1"/>
  <c r="Z252" i="1"/>
  <c r="AA252" i="1" s="1"/>
  <c r="AB252" i="1" s="1"/>
  <c r="Z253" i="1"/>
  <c r="AA253" i="1" s="1"/>
  <c r="AB253" i="1" s="1"/>
  <c r="Z259" i="1"/>
  <c r="AA259" i="1" s="1"/>
  <c r="AB259" i="1" s="1"/>
  <c r="Z260" i="1"/>
  <c r="AA260" i="1" s="1"/>
  <c r="AB260" i="1" s="1"/>
  <c r="Z263" i="1"/>
  <c r="AA263" i="1" s="1"/>
  <c r="AB263" i="1" s="1"/>
  <c r="Z264" i="1"/>
  <c r="AA264" i="1" s="1"/>
  <c r="AB264" i="1" s="1"/>
  <c r="Z265" i="1"/>
  <c r="AA265" i="1" s="1"/>
  <c r="AB265" i="1" s="1"/>
  <c r="Z267" i="1"/>
  <c r="AA267" i="1" s="1"/>
  <c r="AB267" i="1" s="1"/>
  <c r="Z268" i="1"/>
  <c r="AA268" i="1" s="1"/>
  <c r="AB268" i="1" s="1"/>
  <c r="Z270" i="1"/>
  <c r="AA270" i="1" s="1"/>
  <c r="AB270" i="1" s="1"/>
  <c r="Z271" i="1"/>
  <c r="AA271" i="1" s="1"/>
  <c r="AB271" i="1" s="1"/>
  <c r="Z272" i="1"/>
  <c r="AA272" i="1" s="1"/>
  <c r="AB272" i="1" s="1"/>
  <c r="Z273" i="1"/>
  <c r="AA273" i="1" s="1"/>
  <c r="AB273" i="1" s="1"/>
  <c r="Z159" i="1"/>
  <c r="AA159" i="1" s="1"/>
  <c r="AB159" i="1" s="1"/>
  <c r="Z171" i="1"/>
  <c r="AA171" i="1" s="1"/>
  <c r="AB171" i="1" s="1"/>
  <c r="Z182" i="1"/>
  <c r="AA182" i="1" s="1"/>
  <c r="AB182" i="1" s="1"/>
  <c r="Z218" i="1"/>
  <c r="AA218" i="1" s="1"/>
  <c r="AB218" i="1" s="1"/>
  <c r="Z238" i="1"/>
  <c r="AA238" i="1" s="1"/>
  <c r="AB238" i="1" s="1"/>
  <c r="Z155" i="1"/>
  <c r="AA155" i="1" s="1"/>
  <c r="AB155" i="1" s="1"/>
  <c r="Z158" i="1"/>
  <c r="AA158" i="1" s="1"/>
  <c r="Z162" i="1"/>
  <c r="AA162" i="1" s="1"/>
  <c r="AA163" i="1"/>
  <c r="Z166" i="1"/>
  <c r="AA166" i="1" s="1"/>
  <c r="AA167" i="1"/>
  <c r="AB167" i="1" s="1"/>
  <c r="Z170" i="1"/>
  <c r="AA170" i="1" s="1"/>
  <c r="AB170" i="1" s="1"/>
  <c r="AA174" i="1"/>
  <c r="AB174" i="1" s="1"/>
  <c r="Z177" i="1"/>
  <c r="AA177" i="1" s="1"/>
  <c r="AB177" i="1" s="1"/>
  <c r="Z197" i="1"/>
  <c r="AA197" i="1" s="1"/>
  <c r="AB197" i="1" s="1"/>
  <c r="AA198" i="1"/>
  <c r="AB198" i="1" s="1"/>
  <c r="Z215" i="1"/>
  <c r="AA215" i="1" s="1"/>
  <c r="AB215" i="1" s="1"/>
  <c r="Z237" i="1"/>
  <c r="AA237" i="1" s="1"/>
  <c r="AB237" i="1" s="1"/>
  <c r="Z246" i="1"/>
  <c r="AA246" i="1" s="1"/>
  <c r="AB246" i="1" s="1"/>
  <c r="AA248" i="1"/>
  <c r="AB248" i="1" s="1"/>
  <c r="Y151" i="1"/>
  <c r="Z151" i="1" s="1"/>
  <c r="AA151" i="1" s="1"/>
  <c r="AB151" i="1" s="1"/>
  <c r="Y150" i="1"/>
  <c r="Z150" i="1" s="1"/>
  <c r="AA150" i="1" s="1"/>
  <c r="AB150" i="1" s="1"/>
  <c r="Y149" i="1"/>
  <c r="Z149" i="1" s="1"/>
  <c r="Y148" i="1"/>
  <c r="Z148" i="1" s="1"/>
  <c r="Y147" i="1"/>
  <c r="Z147" i="1" s="1"/>
  <c r="Y143" i="1"/>
  <c r="Z143" i="1" s="1"/>
  <c r="AA143" i="1" s="1"/>
  <c r="AB143" i="1" s="1"/>
  <c r="Y144" i="1"/>
  <c r="Z144" i="1" s="1"/>
  <c r="Y145" i="1"/>
  <c r="Z145" i="1" s="1"/>
  <c r="Y146" i="1"/>
  <c r="Z146" i="1" s="1"/>
  <c r="Y142" i="1"/>
  <c r="Z142" i="1" s="1"/>
  <c r="AA149" i="1" l="1"/>
  <c r="AB149" i="1" s="1"/>
  <c r="AA142" i="1"/>
  <c r="AB142" i="1" s="1"/>
  <c r="AA148" i="1"/>
  <c r="AB148" i="1" s="1"/>
  <c r="AA147" i="1"/>
  <c r="AB147" i="1" s="1"/>
  <c r="AA144" i="1"/>
  <c r="AB144" i="1" s="1"/>
  <c r="AA145" i="1"/>
  <c r="AB145" i="1" s="1"/>
  <c r="AA146" i="1"/>
  <c r="AB146" i="1" s="1"/>
  <c r="Y130" i="1" l="1"/>
  <c r="Z130" i="1" s="1"/>
  <c r="AA130" i="1" s="1"/>
  <c r="AB130" i="1" s="1"/>
  <c r="Y134" i="1" l="1"/>
  <c r="Y133" i="1"/>
  <c r="Z133" i="1" s="1"/>
  <c r="AA133" i="1" s="1"/>
  <c r="AB133" i="1" s="1"/>
  <c r="Y129" i="1"/>
  <c r="Y140" i="1"/>
  <c r="Z140" i="1" s="1"/>
  <c r="AA140" i="1" s="1"/>
  <c r="AB140" i="1" s="1"/>
  <c r="Y139" i="1"/>
  <c r="Z139" i="1" s="1"/>
  <c r="Y138" i="1"/>
  <c r="Z138" i="1" s="1"/>
  <c r="AA138" i="1" s="1"/>
  <c r="AB138" i="1" s="1"/>
  <c r="Y137" i="1"/>
  <c r="Y136" i="1"/>
  <c r="Z136" i="1" s="1"/>
  <c r="Y135" i="1"/>
  <c r="Z135" i="1" s="1"/>
  <c r="AA135" i="1" s="1"/>
  <c r="AB135" i="1" s="1"/>
  <c r="Y132" i="1"/>
  <c r="Z132" i="1" s="1"/>
  <c r="Y131" i="1"/>
  <c r="Z131" i="1" s="1"/>
  <c r="Y128" i="1"/>
  <c r="Z128" i="1" s="1"/>
  <c r="Y127" i="1"/>
  <c r="Z127" i="1" s="1"/>
  <c r="AA127" i="1" s="1"/>
  <c r="AB127" i="1" s="1"/>
  <c r="Y126" i="1"/>
  <c r="Z126" i="1" s="1"/>
  <c r="Y125" i="1"/>
  <c r="Y124" i="1"/>
  <c r="Z124" i="1" s="1"/>
  <c r="Y123" i="1"/>
  <c r="Z123" i="1" s="1"/>
  <c r="AA123" i="1" s="1"/>
  <c r="AB123" i="1" s="1"/>
  <c r="Y122" i="1"/>
  <c r="Z122" i="1" s="1"/>
  <c r="Y121" i="1"/>
  <c r="Z121" i="1" s="1"/>
  <c r="Y120" i="1"/>
  <c r="Z120" i="1" s="1"/>
  <c r="AA120" i="1" s="1"/>
  <c r="AB120" i="1" s="1"/>
  <c r="Y119" i="1"/>
  <c r="Z119" i="1" s="1"/>
  <c r="Y118" i="1"/>
  <c r="Y117" i="1"/>
  <c r="Z117" i="1" s="1"/>
  <c r="Y116" i="1"/>
  <c r="Z116" i="1" s="1"/>
  <c r="AA116" i="1" s="1"/>
  <c r="AB116" i="1" s="1"/>
  <c r="Y115" i="1"/>
  <c r="Z115" i="1" s="1"/>
  <c r="Y114" i="1"/>
  <c r="Z114" i="1" s="1"/>
  <c r="Y113" i="1"/>
  <c r="Z113" i="1" s="1"/>
  <c r="Y112" i="1"/>
  <c r="Z112" i="1" s="1"/>
  <c r="AA112" i="1" s="1"/>
  <c r="AB112" i="1" s="1"/>
  <c r="Y111" i="1"/>
  <c r="Z111" i="1" s="1"/>
  <c r="Y110" i="1"/>
  <c r="Y109" i="1"/>
  <c r="Z109" i="1" s="1"/>
  <c r="Y108" i="1"/>
  <c r="Z108" i="1" s="1"/>
  <c r="AA108" i="1" s="1"/>
  <c r="AB108" i="1" s="1"/>
  <c r="Y107" i="1"/>
  <c r="Z107" i="1" s="1"/>
  <c r="Y106" i="1"/>
  <c r="Z106" i="1" s="1"/>
  <c r="Y105" i="1"/>
  <c r="Z105" i="1" s="1"/>
  <c r="Y104" i="1"/>
  <c r="Z104" i="1" s="1"/>
  <c r="AA104" i="1" s="1"/>
  <c r="AB104" i="1" s="1"/>
  <c r="Y103" i="1"/>
  <c r="Z103" i="1" s="1"/>
  <c r="Y102" i="1"/>
  <c r="Y101" i="1"/>
  <c r="Z101" i="1" s="1"/>
  <c r="Y100" i="1"/>
  <c r="Z100" i="1" s="1"/>
  <c r="AA100" i="1" s="1"/>
  <c r="AB100" i="1" s="1"/>
  <c r="Y99" i="1"/>
  <c r="Z99" i="1" s="1"/>
  <c r="Y98" i="1"/>
  <c r="Z98" i="1" s="1"/>
  <c r="Y97" i="1"/>
  <c r="Z97" i="1" s="1"/>
  <c r="Y90" i="1"/>
  <c r="Z90" i="1" s="1"/>
  <c r="AA90" i="1" s="1"/>
  <c r="AB90" i="1" s="1"/>
  <c r="Y87" i="1"/>
  <c r="Y88" i="1"/>
  <c r="Z88" i="1" s="1"/>
  <c r="Y89" i="1"/>
  <c r="Z89" i="1" s="1"/>
  <c r="Y86" i="1"/>
  <c r="Y85" i="1"/>
  <c r="Z85" i="1" s="1"/>
  <c r="Y84" i="1"/>
  <c r="Z84" i="1" s="1"/>
  <c r="Y83" i="1"/>
  <c r="Z83" i="1" s="1"/>
  <c r="AA83" i="1" s="1"/>
  <c r="AB83" i="1" s="1"/>
  <c r="Y82" i="1"/>
  <c r="Y81" i="1"/>
  <c r="Y80" i="1"/>
  <c r="Z80" i="1" s="1"/>
  <c r="Y79" i="1"/>
  <c r="Z79" i="1" s="1"/>
  <c r="Y78" i="1"/>
  <c r="Z78" i="1" s="1"/>
  <c r="Y77" i="1"/>
  <c r="Z77" i="1" s="1"/>
  <c r="Y76" i="1"/>
  <c r="Z76" i="1" s="1"/>
  <c r="AA76" i="1" s="1"/>
  <c r="AB76" i="1" s="1"/>
  <c r="Y75" i="1"/>
  <c r="Y74" i="1"/>
  <c r="Y73" i="1"/>
  <c r="Z73" i="1" s="1"/>
  <c r="Y72" i="1"/>
  <c r="Z72" i="1" s="1"/>
  <c r="AA72" i="1" s="1"/>
  <c r="AB72" i="1" s="1"/>
  <c r="Y71" i="1"/>
  <c r="Y70" i="1"/>
  <c r="Z70" i="1" s="1"/>
  <c r="Z134" i="1" l="1"/>
  <c r="AA134" i="1" s="1"/>
  <c r="AB134" i="1" s="1"/>
  <c r="Z129" i="1"/>
  <c r="AA129" i="1" s="1"/>
  <c r="AB129" i="1" s="1"/>
  <c r="Z75" i="1"/>
  <c r="AA75" i="1" s="1"/>
  <c r="AB75" i="1" s="1"/>
  <c r="Z82" i="1"/>
  <c r="AA82" i="1" s="1"/>
  <c r="AB82" i="1" s="1"/>
  <c r="AA79" i="1"/>
  <c r="AB79" i="1" s="1"/>
  <c r="AA70" i="1"/>
  <c r="AB70" i="1" s="1"/>
  <c r="AA78" i="1"/>
  <c r="AB78" i="1" s="1"/>
  <c r="AA85" i="1"/>
  <c r="AB85" i="1" s="1"/>
  <c r="AA98" i="1"/>
  <c r="AB98" i="1" s="1"/>
  <c r="AA106" i="1"/>
  <c r="AB106" i="1" s="1"/>
  <c r="AA114" i="1"/>
  <c r="AB114" i="1" s="1"/>
  <c r="AA122" i="1"/>
  <c r="AB122" i="1" s="1"/>
  <c r="AA131" i="1"/>
  <c r="AB131" i="1" s="1"/>
  <c r="Z71" i="1"/>
  <c r="AA71" i="1" s="1"/>
  <c r="AB71" i="1" s="1"/>
  <c r="Z86" i="1"/>
  <c r="AA86" i="1" s="1"/>
  <c r="AB86" i="1" s="1"/>
  <c r="AA99" i="1"/>
  <c r="AB99" i="1" s="1"/>
  <c r="AA103" i="1"/>
  <c r="AB103" i="1" s="1"/>
  <c r="AA107" i="1"/>
  <c r="AB107" i="1" s="1"/>
  <c r="AA111" i="1"/>
  <c r="AB111" i="1" s="1"/>
  <c r="AA115" i="1"/>
  <c r="AB115" i="1" s="1"/>
  <c r="AA119" i="1"/>
  <c r="AB119" i="1" s="1"/>
  <c r="AA126" i="1"/>
  <c r="AB126" i="1" s="1"/>
  <c r="AA132" i="1"/>
  <c r="AB132" i="1" s="1"/>
  <c r="AA139" i="1"/>
  <c r="AB139" i="1" s="1"/>
  <c r="Z74" i="1"/>
  <c r="AA74" i="1" s="1"/>
  <c r="AB74" i="1" s="1"/>
  <c r="Z81" i="1"/>
  <c r="AA81" i="1" s="1"/>
  <c r="AB81" i="1" s="1"/>
  <c r="Z87" i="1"/>
  <c r="AA87" i="1" s="1"/>
  <c r="AB87" i="1" s="1"/>
  <c r="Z102" i="1"/>
  <c r="AA102" i="1" s="1"/>
  <c r="AB102" i="1" s="1"/>
  <c r="Z110" i="1"/>
  <c r="AA110" i="1" s="1"/>
  <c r="AB110" i="1" s="1"/>
  <c r="Z118" i="1"/>
  <c r="AA118" i="1" s="1"/>
  <c r="AB118" i="1" s="1"/>
  <c r="Z125" i="1"/>
  <c r="AA125" i="1" s="1"/>
  <c r="AB125" i="1" s="1"/>
  <c r="Z137" i="1"/>
  <c r="AA137" i="1" s="1"/>
  <c r="AB137" i="1" s="1"/>
  <c r="AA88" i="1"/>
  <c r="AB88" i="1" s="1"/>
  <c r="AA113" i="1"/>
  <c r="AB113" i="1" s="1"/>
  <c r="AA101" i="1"/>
  <c r="AB101" i="1" s="1"/>
  <c r="AA109" i="1"/>
  <c r="AB109" i="1" s="1"/>
  <c r="AA121" i="1"/>
  <c r="AB121" i="1" s="1"/>
  <c r="AA128" i="1"/>
  <c r="AB128" i="1" s="1"/>
  <c r="AA73" i="1"/>
  <c r="AB73" i="1" s="1"/>
  <c r="AA77" i="1"/>
  <c r="AB77" i="1" s="1"/>
  <c r="AA80" i="1"/>
  <c r="AB80" i="1" s="1"/>
  <c r="AA84" i="1"/>
  <c r="AB84" i="1" s="1"/>
  <c r="AA97" i="1"/>
  <c r="AB97" i="1" s="1"/>
  <c r="AA105" i="1"/>
  <c r="AB105" i="1" s="1"/>
  <c r="AA117" i="1"/>
  <c r="AB117" i="1" s="1"/>
  <c r="AA124" i="1"/>
  <c r="AB124" i="1" s="1"/>
  <c r="AA136" i="1"/>
  <c r="AB136" i="1" s="1"/>
  <c r="AA89" i="1"/>
  <c r="X68" i="1" l="1"/>
  <c r="Y58" i="1"/>
  <c r="Z58" i="1" s="1"/>
  <c r="Y57" i="1"/>
  <c r="Z57" i="1" s="1"/>
  <c r="AA57" i="1" s="1"/>
  <c r="AB57" i="1" s="1"/>
  <c r="Y55" i="1"/>
  <c r="Z55" i="1" s="1"/>
  <c r="Y54" i="1"/>
  <c r="Z54" i="1" s="1"/>
  <c r="Y67" i="1"/>
  <c r="Z67" i="1" s="1"/>
  <c r="AA67" i="1" s="1"/>
  <c r="AB67" i="1" s="1"/>
  <c r="Y66" i="1"/>
  <c r="Z66" i="1" s="1"/>
  <c r="AA66" i="1" s="1"/>
  <c r="AB66" i="1" s="1"/>
  <c r="Y65" i="1"/>
  <c r="Z65" i="1" s="1"/>
  <c r="AA65" i="1" s="1"/>
  <c r="AB65" i="1" s="1"/>
  <c r="Y64" i="1"/>
  <c r="Z64" i="1" s="1"/>
  <c r="AA64" i="1" s="1"/>
  <c r="AB64" i="1" s="1"/>
  <c r="Y63" i="1"/>
  <c r="Z63" i="1" s="1"/>
  <c r="AA63" i="1" s="1"/>
  <c r="AB63" i="1" s="1"/>
  <c r="Y62" i="1"/>
  <c r="Z62" i="1" s="1"/>
  <c r="AA62" i="1" s="1"/>
  <c r="Y61" i="1"/>
  <c r="Z61" i="1" s="1"/>
  <c r="AA61" i="1" s="1"/>
  <c r="AB61" i="1" s="1"/>
  <c r="Y60" i="1"/>
  <c r="Z60" i="1" s="1"/>
  <c r="AA60" i="1" s="1"/>
  <c r="AB60" i="1" s="1"/>
  <c r="Y59" i="1"/>
  <c r="Z59" i="1" s="1"/>
  <c r="AA59" i="1" s="1"/>
  <c r="AB59" i="1" s="1"/>
  <c r="Y56" i="1"/>
  <c r="Z56" i="1" s="1"/>
  <c r="AA56" i="1" s="1"/>
  <c r="AB56" i="1" s="1"/>
  <c r="Y53" i="1"/>
  <c r="Z53" i="1" s="1"/>
  <c r="AA53" i="1" s="1"/>
  <c r="AB53" i="1" s="1"/>
  <c r="Y52" i="1"/>
  <c r="Z52" i="1" s="1"/>
  <c r="AA52" i="1" s="1"/>
  <c r="AB52" i="1" s="1"/>
  <c r="Y51" i="1"/>
  <c r="Z51" i="1" s="1"/>
  <c r="AA51" i="1" s="1"/>
  <c r="AB51" i="1" s="1"/>
  <c r="Y50" i="1"/>
  <c r="Z50" i="1" s="1"/>
  <c r="AA50" i="1" s="1"/>
  <c r="AB50" i="1" s="1"/>
  <c r="Y49" i="1"/>
  <c r="Z49" i="1" s="1"/>
  <c r="AA49" i="1" s="1"/>
  <c r="AB49" i="1" s="1"/>
  <c r="Y48" i="1"/>
  <c r="Z48" i="1" s="1"/>
  <c r="AA48" i="1" s="1"/>
  <c r="AB48" i="1" s="1"/>
  <c r="Y47" i="1"/>
  <c r="Z47" i="1" s="1"/>
  <c r="AA47" i="1" s="1"/>
  <c r="AB47" i="1" s="1"/>
  <c r="Y46" i="1"/>
  <c r="Z46" i="1" s="1"/>
  <c r="AA46" i="1" s="1"/>
  <c r="AB46" i="1" s="1"/>
  <c r="Y45" i="1"/>
  <c r="Z45" i="1" s="1"/>
  <c r="AA45" i="1" s="1"/>
  <c r="Y44" i="1"/>
  <c r="Z44" i="1" s="1"/>
  <c r="AA44" i="1" s="1"/>
  <c r="AB44" i="1" s="1"/>
  <c r="Y43" i="1"/>
  <c r="Z43" i="1" s="1"/>
  <c r="AA43" i="1" s="1"/>
  <c r="AB43" i="1" s="1"/>
  <c r="Y42" i="1"/>
  <c r="Z42" i="1" s="1"/>
  <c r="AA42" i="1" s="1"/>
  <c r="AB42" i="1" s="1"/>
  <c r="Y41" i="1"/>
  <c r="Z41" i="1" s="1"/>
  <c r="AA41" i="1" s="1"/>
  <c r="AB41" i="1" s="1"/>
  <c r="Y40" i="1"/>
  <c r="Z40" i="1" s="1"/>
  <c r="AA40" i="1" s="1"/>
  <c r="AB40" i="1" s="1"/>
  <c r="Y39" i="1"/>
  <c r="Z39" i="1" s="1"/>
  <c r="AA39" i="1" s="1"/>
  <c r="AB39" i="1" s="1"/>
  <c r="Y38" i="1"/>
  <c r="Z38" i="1" s="1"/>
  <c r="AA38" i="1" s="1"/>
  <c r="AB38" i="1" s="1"/>
  <c r="Y36" i="1"/>
  <c r="Z36" i="1" s="1"/>
  <c r="AA36" i="1" s="1"/>
  <c r="AB36" i="1" s="1"/>
  <c r="Y35" i="1"/>
  <c r="Z35" i="1" s="1"/>
  <c r="AA35" i="1" s="1"/>
  <c r="AB35" i="1" s="1"/>
  <c r="Y34" i="1"/>
  <c r="Z34" i="1" s="1"/>
  <c r="AA34" i="1" s="1"/>
  <c r="AB34" i="1" s="1"/>
  <c r="Y33" i="1"/>
  <c r="Z33" i="1" s="1"/>
  <c r="AA33" i="1" s="1"/>
  <c r="AB33" i="1" s="1"/>
  <c r="Y32" i="1"/>
  <c r="Z32" i="1" s="1"/>
  <c r="AA32" i="1" s="1"/>
  <c r="AB32" i="1" s="1"/>
  <c r="AA58" i="1" l="1"/>
  <c r="AB58" i="1" s="1"/>
  <c r="AA54" i="1"/>
  <c r="AB54" i="1" s="1"/>
  <c r="AA55" i="1"/>
  <c r="AB55" i="1" s="1"/>
  <c r="Y22" i="1" l="1"/>
  <c r="Y21" i="1"/>
  <c r="Y20" i="1"/>
  <c r="Z20" i="1" s="1"/>
  <c r="Y14" i="1"/>
  <c r="Z14" i="1" s="1"/>
  <c r="AA14" i="1" s="1"/>
  <c r="AB14" i="1" s="1"/>
  <c r="Y15" i="1"/>
  <c r="Z15" i="1" s="1"/>
  <c r="AA15" i="1" s="1"/>
  <c r="AB15" i="1" s="1"/>
  <c r="Y16" i="1"/>
  <c r="Z16" i="1" s="1"/>
  <c r="AA16" i="1" s="1"/>
  <c r="AB16" i="1" s="1"/>
  <c r="Y17" i="1"/>
  <c r="Z17" i="1" s="1"/>
  <c r="Y18" i="1"/>
  <c r="Z18" i="1" s="1"/>
  <c r="Y19" i="1"/>
  <c r="Z19" i="1" s="1"/>
  <c r="Y23" i="1"/>
  <c r="Z23" i="1" s="1"/>
  <c r="Y24" i="1"/>
  <c r="Z24" i="1" s="1"/>
  <c r="Y25" i="1"/>
  <c r="Z25" i="1" s="1"/>
  <c r="Y26" i="1"/>
  <c r="Z26" i="1" s="1"/>
  <c r="Y27" i="1"/>
  <c r="Z27" i="1" s="1"/>
  <c r="Y28" i="1"/>
  <c r="Z28" i="1" s="1"/>
  <c r="Y29" i="1"/>
  <c r="Z29" i="1" s="1"/>
  <c r="Y30" i="1"/>
  <c r="Z30" i="1" s="1"/>
  <c r="Y31" i="1"/>
  <c r="Z31" i="1" s="1"/>
  <c r="Y13" i="1"/>
  <c r="Y4" i="1"/>
  <c r="Z4" i="1" s="1"/>
  <c r="Y5" i="1"/>
  <c r="Z5" i="1" s="1"/>
  <c r="Y6" i="1"/>
  <c r="Y7" i="1"/>
  <c r="Z7" i="1" s="1"/>
  <c r="Y8" i="1"/>
  <c r="Z8" i="1" s="1"/>
  <c r="Y9" i="1"/>
  <c r="Z9" i="1" s="1"/>
  <c r="AA9" i="1" s="1"/>
  <c r="AB9" i="1" s="1"/>
  <c r="Y10" i="1"/>
  <c r="Z10" i="1" s="1"/>
  <c r="Y11" i="1"/>
  <c r="Z11" i="1" s="1"/>
  <c r="Y12" i="1"/>
  <c r="AA12" i="1" s="1"/>
  <c r="AB12" i="1" s="1"/>
  <c r="Y3" i="1"/>
  <c r="Z3" i="1" l="1"/>
  <c r="AA3" i="1" s="1"/>
  <c r="AB3" i="1" s="1"/>
  <c r="Y68" i="1"/>
  <c r="Z13" i="1"/>
  <c r="AA13" i="1" s="1"/>
  <c r="AB13" i="1" s="1"/>
  <c r="AA8" i="1"/>
  <c r="AB8" i="1" s="1"/>
  <c r="AA10" i="1"/>
  <c r="AB10" i="1" s="1"/>
  <c r="AA5" i="1"/>
  <c r="AB5" i="1" s="1"/>
  <c r="AA4" i="1"/>
  <c r="AB4" i="1" s="1"/>
  <c r="Z6" i="1"/>
  <c r="AA6" i="1" s="1"/>
  <c r="AB6" i="1" s="1"/>
  <c r="Z22" i="1"/>
  <c r="AA22" i="1" s="1"/>
  <c r="AB22" i="1" s="1"/>
  <c r="Z21" i="1"/>
  <c r="AA21" i="1" s="1"/>
  <c r="AB21" i="1" s="1"/>
  <c r="AA20" i="1"/>
  <c r="AB20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19" i="1"/>
  <c r="AB19" i="1" s="1"/>
  <c r="AA18" i="1"/>
  <c r="AB18" i="1" s="1"/>
  <c r="AA17" i="1"/>
  <c r="AB17" i="1" s="1"/>
  <c r="AA11" i="1"/>
  <c r="AB11" i="1" s="1"/>
  <c r="AA7" i="1"/>
  <c r="AB7" i="1" s="1"/>
  <c r="E20" i="2"/>
  <c r="E18" i="2"/>
  <c r="AA68" i="1" l="1"/>
  <c r="AB290" i="1" l="1"/>
</calcChain>
</file>

<file path=xl/sharedStrings.xml><?xml version="1.0" encoding="utf-8"?>
<sst xmlns="http://schemas.openxmlformats.org/spreadsheetml/2006/main" count="1668" uniqueCount="859">
  <si>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</si>
  <si>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</si>
  <si>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</si>
  <si>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</si>
  <si>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</si>
  <si>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</si>
  <si>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</si>
  <si>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</si>
  <si>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</si>
  <si>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</si>
  <si>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1-005</t>
    <phoneticPr fontId="3"/>
  </si>
  <si>
    <t>食器</t>
  </si>
  <si>
    <t>B4-0001</t>
  </si>
  <si>
    <t>【ホーンジー（Hornsea)】のシュガー・ポット</t>
  </si>
  <si>
    <t>A1-0002</t>
    <phoneticPr fontId="3"/>
  </si>
  <si>
    <t>【Virol（ヴィロール）】のポット，ジャー</t>
    <phoneticPr fontId="3"/>
  </si>
  <si>
    <t>1-001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</si>
  <si>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</si>
  <si>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</si>
  <si>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</si>
  <si>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</si>
  <si>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</si>
  <si>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</si>
  <si>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</si>
  <si>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</si>
  <si>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</si>
  <si>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A6-0002</t>
  </si>
  <si>
    <t>ヴィンテージ　ガラスボトル　多角形で横置き　薄緑のレモネード瓶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</si>
  <si>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</si>
  <si>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</si>
  <si>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</si>
  <si>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</si>
  <si>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</si>
  <si>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</si>
  <si>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定価</t>
    <phoneticPr fontId="3"/>
  </si>
  <si>
    <t>原価</t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</si>
  <si>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</si>
  <si>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</si>
  <si>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</si>
  <si>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</si>
  <si>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</si>
  <si>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</si>
  <si>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</si>
  <si>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</si>
  <si>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</si>
  <si>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</si>
  <si>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</si>
  <si>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</si>
  <si>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</si>
  <si>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ftp://princessm@sv3148.xserver.jp/photo/A1-0001_F.jpg</t>
    <phoneticPr fontId="3"/>
  </si>
  <si>
    <t>https://blog.princessm.jp/photo/B4-0001_F.jpg</t>
  </si>
  <si>
    <t>https://blog.princessm.jp/photo/B4-0001_B.jpg</t>
  </si>
  <si>
    <t>https://blog.princessm.jp/photo/B4-0004_F.jpg</t>
    <phoneticPr fontId="3"/>
  </si>
  <si>
    <t>https://blog.princessm.jp/photo/B4-0004_B.jpg</t>
    <phoneticPr fontId="3"/>
  </si>
  <si>
    <t>https://blog.princessm.jp/photo/A6-0002_F.jpg</t>
  </si>
  <si>
    <t>https://blog.princessm.jp/photo/A6-0002_Ba.jpg</t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</si>
  <si>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</si>
  <si>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</si>
  <si>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</si>
  <si>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1-033</t>
  </si>
  <si>
    <t>1-040</t>
  </si>
  <si>
    <t>1-042</t>
  </si>
  <si>
    <t>1-045-4</t>
    <phoneticPr fontId="3"/>
  </si>
  <si>
    <t>1-003</t>
  </si>
  <si>
    <t>1-004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</si>
  <si>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</si>
  <si>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</si>
  <si>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</si>
  <si>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</si>
  <si>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</si>
  <si>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</si>
  <si>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</si>
  <si>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</si>
  <si>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</si>
  <si>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  <phoneticPr fontId="3"/>
  </si>
  <si>
    <t>1-018</t>
    <phoneticPr fontId="3"/>
  </si>
  <si>
    <t>1-002</t>
    <phoneticPr fontId="3"/>
  </si>
  <si>
    <t>No</t>
    <phoneticPr fontId="3"/>
  </si>
  <si>
    <t>買付出張費用</t>
    <rPh sb="0" eb="2">
      <t>カイツケ</t>
    </rPh>
    <rPh sb="2" eb="4">
      <t>シュッチョウ</t>
    </rPh>
    <rPh sb="4" eb="6">
      <t>ヒヨウ</t>
    </rPh>
    <phoneticPr fontId="3"/>
  </si>
  <si>
    <t>チケット</t>
    <phoneticPr fontId="3"/>
  </si>
  <si>
    <t>ﾚﾝﾀｶｰ</t>
    <phoneticPr fontId="3"/>
  </si>
  <si>
    <t>保険</t>
    <rPh sb="0" eb="2">
      <t>ホケン</t>
    </rPh>
    <phoneticPr fontId="3"/>
  </si>
  <si>
    <t>ホテル</t>
    <phoneticPr fontId="3"/>
  </si>
  <si>
    <t>駐車場</t>
    <rPh sb="0" eb="3">
      <t>チュウシャジョウ</t>
    </rPh>
    <phoneticPr fontId="2"/>
  </si>
  <si>
    <t>ﾎﾃﾙ外、2泊</t>
    <rPh sb="3" eb="4">
      <t>ソト</t>
    </rPh>
    <rPh sb="6" eb="7">
      <t>ハク</t>
    </rPh>
    <phoneticPr fontId="2"/>
  </si>
  <si>
    <t>ﾎﾃﾙ内、3泊</t>
    <rPh sb="3" eb="4">
      <t>ナイ</t>
    </rPh>
    <rPh sb="6" eb="7">
      <t>ハク</t>
    </rPh>
    <phoneticPr fontId="2"/>
  </si>
  <si>
    <t>ガソリン代</t>
    <rPh sb="4" eb="5">
      <t>ダイ</t>
    </rPh>
    <phoneticPr fontId="2"/>
  </si>
  <si>
    <t>買付費用</t>
    <rPh sb="0" eb="2">
      <t>カイツケ</t>
    </rPh>
    <rPh sb="2" eb="4">
      <t>ヒヨウ</t>
    </rPh>
    <phoneticPr fontId="2"/>
  </si>
  <si>
    <t>梱包費（英国）</t>
    <rPh sb="0" eb="3">
      <t>コンポウヒ</t>
    </rPh>
    <rPh sb="4" eb="6">
      <t>エイコク</t>
    </rPh>
    <phoneticPr fontId="2"/>
  </si>
  <si>
    <t>ﾊﾝﾄﾞｷｬﾘｰ重量ｵｰﾊﾞｰ分</t>
    <rPh sb="8" eb="10">
      <t>ジュウリョウ</t>
    </rPh>
    <rPh sb="15" eb="16">
      <t>ブン</t>
    </rPh>
    <phoneticPr fontId="2"/>
  </si>
  <si>
    <t>ﾊﾝﾄﾞｷｬﾘｰ分　関税</t>
    <rPh sb="8" eb="9">
      <t>ブン</t>
    </rPh>
    <rPh sb="10" eb="12">
      <t>カンゼイ</t>
    </rPh>
    <phoneticPr fontId="2"/>
  </si>
  <si>
    <t>空輸費用、保険</t>
    <rPh sb="0" eb="2">
      <t>クウユ</t>
    </rPh>
    <rPh sb="2" eb="4">
      <t>ヒヨウ</t>
    </rPh>
    <rPh sb="5" eb="7">
      <t>ホケン</t>
    </rPh>
    <phoneticPr fontId="2"/>
  </si>
  <si>
    <t>空輸分　関税</t>
    <rPh sb="0" eb="2">
      <t>クウユ</t>
    </rPh>
    <rPh sb="2" eb="3">
      <t>ブン</t>
    </rPh>
    <rPh sb="4" eb="6">
      <t>カンゼイ</t>
    </rPh>
    <phoneticPr fontId="2"/>
  </si>
  <si>
    <t>空輸分　消費税</t>
    <rPh sb="0" eb="2">
      <t>クウユ</t>
    </rPh>
    <rPh sb="2" eb="3">
      <t>ブン</t>
    </rPh>
    <rPh sb="4" eb="7">
      <t>ショウヒゼイ</t>
    </rPh>
    <phoneticPr fontId="2"/>
  </si>
  <si>
    <t>買付け経費</t>
    <rPh sb="0" eb="2">
      <t>カイツ</t>
    </rPh>
    <rPh sb="3" eb="5">
      <t>ケイヒ</t>
    </rPh>
    <phoneticPr fontId="3"/>
  </si>
  <si>
    <t>按分率</t>
    <rPh sb="0" eb="2">
      <t>アンブン</t>
    </rPh>
    <rPh sb="2" eb="3">
      <t>リツ</t>
    </rPh>
    <phoneticPr fontId="3"/>
  </si>
  <si>
    <t>ポットとジャー</t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</si>
  <si>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</si>
  <si>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</si>
  <si>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ボール</t>
    <phoneticPr fontId="3"/>
  </si>
  <si>
    <t>B3-0001</t>
    <phoneticPr fontId="3"/>
  </si>
  <si>
    <t>【PYRO（ピーロー　ピルロ）】のボールです</t>
    <phoneticPr fontId="3"/>
  </si>
  <si>
    <t>ボトルとガラス瓶</t>
  </si>
  <si>
    <t>B4-0007</t>
    <phoneticPr fontId="3"/>
  </si>
  <si>
    <t>【ホーンジー（Hornsea)】のコーヒー豆・ポット</t>
    <rPh sb="21" eb="22">
      <t>マメ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</si>
  <si>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</si>
  <si>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</si>
  <si>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</si>
  <si>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</si>
  <si>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</si>
  <si>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</si>
  <si>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</si>
  <si>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</si>
  <si>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</si>
  <si>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</si>
  <si>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</si>
  <si>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</si>
  <si>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</si>
  <si>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1-034</t>
  </si>
  <si>
    <t>1-036</t>
  </si>
  <si>
    <t>1-037</t>
  </si>
  <si>
    <t>1-038</t>
  </si>
  <si>
    <t>1-039</t>
  </si>
  <si>
    <t>1-041</t>
  </si>
  <si>
    <t>1-043</t>
  </si>
  <si>
    <t>1-044</t>
  </si>
  <si>
    <t>食器</t>
    <phoneticPr fontId="3"/>
  </si>
  <si>
    <t>B4-0008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</si>
  <si>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</si>
  <si>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</si>
  <si>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</si>
  <si>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1-009-01</t>
    <phoneticPr fontId="3"/>
  </si>
  <si>
    <t>1-009-02</t>
  </si>
  <si>
    <t>1-009-03</t>
  </si>
  <si>
    <t>1-009-04</t>
  </si>
  <si>
    <t>A6-0003</t>
    <phoneticPr fontId="3"/>
  </si>
  <si>
    <t>A6-0004</t>
  </si>
  <si>
    <t>A6-0005</t>
  </si>
  <si>
    <t>A6-0006</t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</si>
  <si>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</si>
  <si>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</si>
  <si>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</si>
  <si>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A6-0007</t>
  </si>
  <si>
    <t>A6-0008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</si>
  <si>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</si>
  <si>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</si>
  <si>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</si>
  <si>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家具</t>
    <rPh sb="0" eb="2">
      <t>カグ</t>
    </rPh>
    <phoneticPr fontId="3"/>
  </si>
  <si>
    <t>デスク</t>
    <phoneticPr fontId="3"/>
  </si>
  <si>
    <t>C2-0001</t>
    <phoneticPr fontId="3"/>
  </si>
  <si>
    <t>チェアーやスツールやベンチとか</t>
  </si>
  <si>
    <t>C3-0001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</si>
  <si>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</si>
  <si>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ひじ掛けがあってのんびり座れるチェアー</t>
    <rPh sb="2" eb="3">
      <t>カ</t>
    </rPh>
    <rPh sb="12" eb="13">
      <t>スワ</t>
    </rPh>
    <phoneticPr fontId="3"/>
  </si>
  <si>
    <t>その他</t>
    <rPh sb="2" eb="3">
      <t>タ</t>
    </rPh>
    <phoneticPr fontId="3"/>
  </si>
  <si>
    <t>C9-0001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</si>
  <si>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</si>
  <si>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A8-0001</t>
    <phoneticPr fontId="3"/>
  </si>
  <si>
    <t>ガーデニングにお店のオブジェにジョーロはいかがですか？</t>
    <rPh sb="8" eb="9">
      <t>ミセ</t>
    </rPh>
    <phoneticPr fontId="3"/>
  </si>
  <si>
    <t>A6-0009</t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</si>
  <si>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</si>
  <si>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</si>
  <si>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A1-0005</t>
    <phoneticPr fontId="3"/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</si>
  <si>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</si>
  <si>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</si>
  <si>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</si>
  <si>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</si>
  <si>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</si>
  <si>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</si>
  <si>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</si>
  <si>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</si>
  <si>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</si>
  <si>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</si>
  <si>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</si>
  <si>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</si>
  <si>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</si>
  <si>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</si>
  <si>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</si>
  <si>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</si>
  <si>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</si>
  <si>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</si>
  <si>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</si>
  <si>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</si>
  <si>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</si>
  <si>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</si>
  <si>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</si>
  <si>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</si>
  <si>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</si>
  <si>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</si>
  <si>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</si>
  <si>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</si>
  <si>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</si>
  <si>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</si>
  <si>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B4-0010</t>
    <phoneticPr fontId="3"/>
  </si>
  <si>
    <t>【ホーンジー（Hornsea)】のミルクポット</t>
    <phoneticPr fontId="3"/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</si>
  <si>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</si>
  <si>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</si>
  <si>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（割れ欠品）</t>
    <rPh sb="1" eb="2">
      <t>ワ</t>
    </rPh>
    <rPh sb="3" eb="5">
      <t>ケッピン</t>
    </rPh>
    <phoneticPr fontId="3"/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</si>
  <si>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</si>
  <si>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</si>
  <si>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</si>
  <si>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</si>
  <si>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</si>
  <si>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</si>
  <si>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</si>
  <si>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【RICHARDSON's】のポット，ジャー</t>
    <phoneticPr fontId="3"/>
  </si>
  <si>
    <t>B4-0013</t>
    <phoneticPr fontId="3"/>
  </si>
  <si>
    <t>B4-0014</t>
    <phoneticPr fontId="3"/>
  </si>
  <si>
    <t>1-035</t>
    <phoneticPr fontId="3"/>
  </si>
  <si>
    <t>1-045-01</t>
    <phoneticPr fontId="3"/>
  </si>
  <si>
    <t>1-045-02</t>
  </si>
  <si>
    <t>1-045-03</t>
  </si>
  <si>
    <t>A6-0011</t>
    <phoneticPr fontId="3"/>
  </si>
  <si>
    <t>A6-0012</t>
  </si>
  <si>
    <t>A6-0013</t>
  </si>
  <si>
    <t>透明ガラス瓶</t>
    <rPh sb="0" eb="2">
      <t>トウメイ</t>
    </rPh>
    <rPh sb="5" eb="6">
      <t>ビン</t>
    </rPh>
    <phoneticPr fontId="3"/>
  </si>
  <si>
    <t>A2-0002</t>
    <phoneticPr fontId="3"/>
  </si>
  <si>
    <t>A2-0003</t>
  </si>
  <si>
    <t>A2-0004</t>
  </si>
  <si>
    <t>ジンジャービール瓶</t>
    <rPh sb="8" eb="9">
      <t>ビン</t>
    </rPh>
    <phoneticPr fontId="3"/>
  </si>
  <si>
    <t>1-046-01</t>
    <phoneticPr fontId="3"/>
  </si>
  <si>
    <t>1-046-02</t>
  </si>
  <si>
    <t>1-046-03</t>
  </si>
  <si>
    <t>C3-0002</t>
    <phoneticPr fontId="3"/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</si>
  <si>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</si>
  <si>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</si>
  <si>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</si>
  <si>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D9-0002</t>
    <phoneticPr fontId="3"/>
  </si>
  <si>
    <t>ガス灯のようなペンダントライト</t>
    <rPh sb="2" eb="3">
      <t>トウ</t>
    </rPh>
    <phoneticPr fontId="3"/>
  </si>
  <si>
    <t>D9-0003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</si>
  <si>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</si>
  <si>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</si>
  <si>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A4-0003</t>
    <phoneticPr fontId="3"/>
  </si>
  <si>
    <t>おなじみBREAD（ブレッド）缶</t>
    <rPh sb="15" eb="16">
      <t>カン</t>
    </rPh>
    <phoneticPr fontId="3"/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</si>
  <si>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</si>
  <si>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</si>
  <si>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*</t>
    <phoneticPr fontId="3"/>
  </si>
  <si>
    <t>**</t>
    <phoneticPr fontId="3"/>
  </si>
  <si>
    <t>**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</si>
  <si>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</si>
  <si>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</si>
  <si>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A1-0001</t>
  </si>
  <si>
    <t>A1-0002</t>
  </si>
  <si>
    <t>A1-0003</t>
  </si>
  <si>
    <t>A1-0004</t>
  </si>
  <si>
    <t>A1-0004-1</t>
  </si>
  <si>
    <t>A1-0005</t>
  </si>
  <si>
    <t>B1-0001</t>
  </si>
  <si>
    <t>B1-0002</t>
  </si>
  <si>
    <t>B1-0003</t>
  </si>
  <si>
    <t>B1-0004</t>
  </si>
  <si>
    <t>B1-0005</t>
  </si>
  <si>
    <t>B1-0006</t>
  </si>
  <si>
    <t>B1-0007</t>
  </si>
  <si>
    <t>B1-0008</t>
  </si>
  <si>
    <t>B1-0009</t>
  </si>
  <si>
    <t>B1-0010</t>
  </si>
  <si>
    <t>B1-0011</t>
  </si>
  <si>
    <t>B1-0012</t>
  </si>
  <si>
    <t>B1-0013</t>
  </si>
  <si>
    <t>B2-0001</t>
  </si>
  <si>
    <t>C1-0001</t>
  </si>
  <si>
    <t>C1-0002</t>
  </si>
  <si>
    <t>C1-0003</t>
  </si>
  <si>
    <t>C1-0004</t>
  </si>
  <si>
    <t>C1-0005</t>
  </si>
  <si>
    <t>C1-0006</t>
  </si>
  <si>
    <t>C1-0007</t>
  </si>
  <si>
    <t>C1-0008</t>
  </si>
  <si>
    <t>C1-0009</t>
  </si>
  <si>
    <t>C1-0010</t>
  </si>
  <si>
    <t>C1-0011</t>
  </si>
  <si>
    <t>C1-0012</t>
  </si>
  <si>
    <t>C1-0013</t>
  </si>
  <si>
    <t>C1-0014</t>
  </si>
  <si>
    <t>C1-0015</t>
  </si>
  <si>
    <t>C1-0016</t>
  </si>
  <si>
    <t>C1-0017</t>
  </si>
  <si>
    <t>C1-0018</t>
  </si>
  <si>
    <t>C1-0019</t>
  </si>
  <si>
    <t>C2-0001</t>
  </si>
  <si>
    <t>D-0001</t>
  </si>
  <si>
    <t>D-0002</t>
  </si>
  <si>
    <t>D-0003</t>
  </si>
  <si>
    <t>D-0004</t>
  </si>
  <si>
    <t>E1-0001</t>
  </si>
  <si>
    <t>E1-0002</t>
  </si>
  <si>
    <t>E1-0003</t>
  </si>
  <si>
    <t>E1-0004</t>
  </si>
  <si>
    <t>H1-0001</t>
  </si>
  <si>
    <t>J1-0001</t>
  </si>
  <si>
    <t>J1-0002</t>
  </si>
  <si>
    <t>J1-0003</t>
  </si>
  <si>
    <t>J1-0004</t>
  </si>
  <si>
    <t>J1-0005</t>
  </si>
  <si>
    <t>J1-0006</t>
  </si>
  <si>
    <t>J1-0008</t>
  </si>
  <si>
    <t>J1-0009</t>
  </si>
  <si>
    <t>J1-0010</t>
  </si>
  <si>
    <t>J1-0011</t>
  </si>
  <si>
    <t>Tea cup set (19pcs)</t>
    <phoneticPr fontId="3"/>
  </si>
  <si>
    <t>Glass Jar (vessel)</t>
    <phoneticPr fontId="3"/>
  </si>
  <si>
    <t>Green Jar</t>
    <phoneticPr fontId="3"/>
  </si>
  <si>
    <t>Yellow bowl</t>
    <phoneticPr fontId="3"/>
  </si>
  <si>
    <t>Orange bowl</t>
    <phoneticPr fontId="3"/>
  </si>
  <si>
    <t>Blue flower bowl</t>
    <phoneticPr fontId="3"/>
  </si>
  <si>
    <t>Brown dot bowl</t>
    <phoneticPr fontId="3"/>
  </si>
  <si>
    <t>Brown old bowl</t>
    <phoneticPr fontId="3"/>
  </si>
  <si>
    <t>Brown cup set (4pcs)</t>
    <phoneticPr fontId="3"/>
  </si>
  <si>
    <t>Brown Jar (A1-0002)</t>
    <phoneticPr fontId="3"/>
  </si>
  <si>
    <t>MossCornwall saurcer</t>
    <phoneticPr fontId="3"/>
  </si>
  <si>
    <t>Ginger beer bottle (letters)</t>
    <phoneticPr fontId="3"/>
  </si>
  <si>
    <t>Ginger beer bottle (grey)</t>
    <phoneticPr fontId="3"/>
  </si>
  <si>
    <t>Ginger beer bottle (brown)</t>
    <phoneticPr fontId="3"/>
  </si>
  <si>
    <t>Hancock saurcer</t>
    <phoneticPr fontId="3"/>
  </si>
  <si>
    <t>Small grass bottle</t>
    <phoneticPr fontId="3"/>
  </si>
  <si>
    <t>Water bottle</t>
    <phoneticPr fontId="3"/>
  </si>
  <si>
    <t>Tea cup set (14pcs)</t>
    <phoneticPr fontId="3"/>
  </si>
  <si>
    <t>Hartley pottery bottle</t>
    <phoneticPr fontId="3"/>
  </si>
  <si>
    <t>Skey pottery bottle</t>
    <phoneticPr fontId="3"/>
  </si>
  <si>
    <t>Frank cooper pottery bottle</t>
    <phoneticPr fontId="3"/>
  </si>
  <si>
    <t>Sainsnbury pottery bottle</t>
    <phoneticPr fontId="3"/>
  </si>
  <si>
    <t>Tall pottery bottle</t>
    <phoneticPr fontId="3"/>
  </si>
  <si>
    <t>Straight pottery bottle</t>
    <phoneticPr fontId="3"/>
  </si>
  <si>
    <t>White pottery bottle</t>
    <phoneticPr fontId="3"/>
  </si>
  <si>
    <t>Brown pottery bottle</t>
    <phoneticPr fontId="3"/>
  </si>
  <si>
    <t>Dark brown bottle</t>
    <phoneticPr fontId="3"/>
  </si>
  <si>
    <t>White small bottle</t>
    <phoneticPr fontId="3"/>
  </si>
  <si>
    <t>Brown small bottle</t>
    <phoneticPr fontId="3"/>
  </si>
  <si>
    <t>Italian pottery vase</t>
    <phoneticPr fontId="3"/>
  </si>
  <si>
    <t>Hungary pottery vase</t>
    <phoneticPr fontId="3"/>
  </si>
  <si>
    <t>Moss pottery</t>
    <phoneticPr fontId="3"/>
  </si>
  <si>
    <t>pottary</t>
    <phoneticPr fontId="3"/>
  </si>
  <si>
    <t>Tea set</t>
    <phoneticPr fontId="3"/>
  </si>
  <si>
    <t>tea jug</t>
    <phoneticPr fontId="3"/>
  </si>
  <si>
    <t>White blue line cup set (8pcs)</t>
    <phoneticPr fontId="3"/>
  </si>
  <si>
    <t>Yellow pot</t>
    <phoneticPr fontId="3"/>
  </si>
  <si>
    <t>Brown pot</t>
    <phoneticPr fontId="3"/>
  </si>
  <si>
    <t>Brown sugar pot</t>
    <phoneticPr fontId="3"/>
  </si>
  <si>
    <t>Brown milk pot</t>
    <phoneticPr fontId="3"/>
  </si>
  <si>
    <t>Small colored pot 1set</t>
    <phoneticPr fontId="3"/>
  </si>
  <si>
    <t>Brown flat saurcer</t>
    <phoneticPr fontId="3"/>
  </si>
  <si>
    <t>Picnic basket</t>
    <phoneticPr fontId="3"/>
  </si>
  <si>
    <t>Bread case</t>
    <phoneticPr fontId="3"/>
  </si>
  <si>
    <t>Pottery's book</t>
    <phoneticPr fontId="3"/>
  </si>
  <si>
    <t>Monkendels pouch</t>
    <phoneticPr fontId="3"/>
  </si>
  <si>
    <t>jewel box</t>
    <phoneticPr fontId="3"/>
  </si>
  <si>
    <t>Card case</t>
    <phoneticPr fontId="3"/>
  </si>
  <si>
    <t>green bottle and case</t>
    <phoneticPr fontId="3"/>
  </si>
  <si>
    <t>Pie funnel</t>
    <phoneticPr fontId="3"/>
  </si>
  <si>
    <t>Cash box</t>
    <phoneticPr fontId="3"/>
  </si>
  <si>
    <t>Glass bin</t>
    <phoneticPr fontId="3"/>
  </si>
  <si>
    <t>Cupper Water pot</t>
    <phoneticPr fontId="3"/>
  </si>
  <si>
    <t>Brass box</t>
    <phoneticPr fontId="3"/>
  </si>
  <si>
    <t>Alminium vase</t>
    <phoneticPr fontId="3"/>
  </si>
  <si>
    <t>Plate</t>
    <phoneticPr fontId="3"/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</si>
  <si>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</si>
  <si>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</si>
  <si>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</si>
  <si>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</si>
  <si>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</si>
  <si>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</si>
  <si>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</si>
  <si>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B3-0004</t>
    <phoneticPr fontId="3"/>
  </si>
  <si>
    <t>さわやかな黄色のボール</t>
    <rPh sb="5" eb="7">
      <t>キイロ</t>
    </rPh>
    <phoneticPr fontId="3"/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</si>
  <si>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</si>
  <si>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</si>
  <si>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</si>
  <si>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</si>
  <si>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</si>
  <si>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</si>
  <si>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</si>
  <si>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</si>
  <si>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</si>
  <si>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</si>
  <si>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</si>
  <si>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</si>
  <si>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</si>
  <si>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</si>
  <si>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</si>
  <si>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A5-0002</t>
    <phoneticPr fontId="3"/>
  </si>
  <si>
    <t>A5-0003</t>
    <phoneticPr fontId="3"/>
  </si>
  <si>
    <t>【Hancock's】のアールデコ・ソーサー（濃いブルー）</t>
    <rPh sb="23" eb="24">
      <t>コ</t>
    </rPh>
    <phoneticPr fontId="3"/>
  </si>
  <si>
    <t>【Hancock's】のアールデコ・ソーサー（薄いブルー）</t>
    <rPh sb="23" eb="24">
      <t>ウス</t>
    </rPh>
    <phoneticPr fontId="3"/>
  </si>
  <si>
    <t>A2-0005</t>
    <phoneticPr fontId="3"/>
  </si>
  <si>
    <t>A2-0006</t>
  </si>
  <si>
    <t>A2-0007</t>
  </si>
  <si>
    <t>A2-0008</t>
  </si>
  <si>
    <t>（セット販売）</t>
    <rPh sb="4" eb="6">
      <t>ハンバイ</t>
    </rPh>
    <phoneticPr fontId="3"/>
  </si>
  <si>
    <t>A6-0015</t>
    <phoneticPr fontId="3"/>
  </si>
  <si>
    <t>スコッチウィスキーボトル</t>
    <phoneticPr fontId="3"/>
  </si>
  <si>
    <t>X</t>
    <phoneticPr fontId="3"/>
  </si>
  <si>
    <t>＊</t>
    <phoneticPr fontId="3"/>
  </si>
  <si>
    <t>J1-0005-1</t>
    <phoneticPr fontId="3"/>
  </si>
  <si>
    <t>J1-0007-1</t>
    <phoneticPr fontId="3"/>
  </si>
  <si>
    <t>J1-0007-2</t>
    <phoneticPr fontId="3"/>
  </si>
  <si>
    <t>J1-0007-3</t>
    <phoneticPr fontId="3"/>
  </si>
  <si>
    <t>*</t>
    <phoneticPr fontId="3"/>
  </si>
  <si>
    <t>ファッション</t>
    <phoneticPr fontId="3"/>
  </si>
  <si>
    <t>財布とカードケース</t>
  </si>
  <si>
    <t>E1-0001</t>
    <phoneticPr fontId="3"/>
  </si>
  <si>
    <t>https://blog.princessm.jp/wp-content/uploads/2018/04/D9-0003_1.jpg</t>
    <phoneticPr fontId="3"/>
  </si>
  <si>
    <t>https://blog.princessm.jp/wp-content/uploads/2018/04/C3-0003_1.jpg</t>
    <phoneticPr fontId="3"/>
  </si>
  <si>
    <t>ぽっちゃり小ぶりなペンダントライト</t>
    <rPh sb="5" eb="6">
      <t>コ</t>
    </rPh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</si>
  <si>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</si>
  <si>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</si>
  <si>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</si>
  <si>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</si>
  <si>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</si>
  <si>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</si>
  <si>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</si>
  <si>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</si>
  <si>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</si>
  <si>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</si>
  <si>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</si>
  <si>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【DUNDEE】の白いママレードジャー</t>
    <rPh sb="9" eb="10">
      <t>シロ</t>
    </rPh>
    <phoneticPr fontId="3"/>
  </si>
  <si>
    <t>A5-0004</t>
    <phoneticPr fontId="3"/>
  </si>
  <si>
    <t>A1-0007</t>
    <phoneticPr fontId="3"/>
  </si>
  <si>
    <t>A2-0009</t>
    <phoneticPr fontId="3"/>
  </si>
  <si>
    <t>A1-0009</t>
    <phoneticPr fontId="3"/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</si>
  <si>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</si>
  <si>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</si>
  <si>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【Sainsburry's】（セインズベリー）のミートポットジャー</t>
    <phoneticPr fontId="3"/>
  </si>
  <si>
    <t>B4-0017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</si>
  <si>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</si>
  <si>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</si>
  <si>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</si>
  <si>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</si>
  <si>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</si>
  <si>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</si>
  <si>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A6-0016</t>
    <phoneticPr fontId="3"/>
  </si>
  <si>
    <t>A6-0017</t>
  </si>
  <si>
    <t>A6-0018</t>
  </si>
  <si>
    <t>A6-0019</t>
  </si>
  <si>
    <t>A6-0020</t>
  </si>
  <si>
    <t>A6-0021</t>
  </si>
  <si>
    <t>A6-0022</t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</si>
  <si>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</si>
  <si>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</si>
  <si>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</si>
  <si>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</si>
  <si>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</si>
  <si>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</si>
  <si>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</si>
  <si>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</si>
  <si>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</si>
  <si>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</si>
  <si>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</si>
  <si>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</si>
  <si>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</si>
  <si>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</si>
  <si>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</si>
  <si>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</si>
  <si>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</si>
  <si>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1092-2</t>
  </si>
  <si>
    <t>1092-3</t>
  </si>
  <si>
    <t>1092-5</t>
  </si>
  <si>
    <t>C3-0004</t>
    <phoneticPr fontId="3"/>
  </si>
  <si>
    <t>C3-0005</t>
    <phoneticPr fontId="3"/>
  </si>
  <si>
    <t>C3-0006</t>
    <phoneticPr fontId="3"/>
  </si>
  <si>
    <t>C3-0007</t>
    <phoneticPr fontId="3"/>
  </si>
  <si>
    <t>C3-0008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</si>
  <si>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</si>
  <si>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</si>
  <si>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</si>
  <si>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</si>
  <si>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</si>
  <si>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</si>
  <si>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</si>
  <si>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</si>
  <si>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</si>
  <si>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</si>
  <si>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</si>
  <si>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</si>
  <si>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</si>
  <si>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</si>
  <si>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</si>
  <si>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</si>
  <si>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</si>
  <si>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</si>
  <si>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</si>
  <si>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</si>
  <si>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</si>
  <si>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</si>
  <si>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</si>
  <si>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</si>
  <si>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</si>
  <si>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</si>
  <si>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</si>
  <si>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</si>
  <si>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</si>
  <si>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棚とタンス類</t>
    <rPh sb="0" eb="1">
      <t>タナ</t>
    </rPh>
    <rPh sb="5" eb="6">
      <t>ルイ</t>
    </rPh>
    <phoneticPr fontId="3"/>
  </si>
  <si>
    <t>C6-0001</t>
    <phoneticPr fontId="3"/>
  </si>
  <si>
    <t>C6-0002</t>
  </si>
  <si>
    <t>テーブルとローテーブル</t>
  </si>
  <si>
    <t>C1-0001</t>
    <phoneticPr fontId="3"/>
  </si>
  <si>
    <t>温かみのある鍛冶屋テーブル</t>
    <rPh sb="0" eb="1">
      <t>アタタ</t>
    </rPh>
    <rPh sb="6" eb="9">
      <t>カジヤ</t>
    </rPh>
    <phoneticPr fontId="3"/>
  </si>
  <si>
    <t>色落ちが可愛いチェスト</t>
    <rPh sb="0" eb="2">
      <t>イロオ</t>
    </rPh>
    <rPh sb="4" eb="6">
      <t>カワイ</t>
    </rPh>
    <phoneticPr fontId="3"/>
  </si>
  <si>
    <t>色落ちが可愛いシェルフ</t>
    <rPh sb="0" eb="2">
      <t>イロオ</t>
    </rPh>
    <rPh sb="4" eb="6">
      <t>カワイ</t>
    </rPh>
    <phoneticPr fontId="3"/>
  </si>
  <si>
    <t>大きな青いローテーブル</t>
    <rPh sb="0" eb="1">
      <t>オオ</t>
    </rPh>
    <rPh sb="3" eb="4">
      <t>アオ</t>
    </rPh>
    <phoneticPr fontId="3"/>
  </si>
  <si>
    <t>1-007(2)</t>
    <phoneticPr fontId="3"/>
  </si>
  <si>
    <t>1054-2</t>
    <phoneticPr fontId="3"/>
  </si>
  <si>
    <t>1066-2</t>
    <phoneticPr fontId="3"/>
  </si>
  <si>
    <t>1068-2</t>
    <phoneticPr fontId="3"/>
  </si>
  <si>
    <t>1096-1</t>
    <phoneticPr fontId="3"/>
  </si>
  <si>
    <t>swedish box</t>
    <phoneticPr fontId="3"/>
  </si>
  <si>
    <t>book Shelf</t>
    <phoneticPr fontId="3"/>
  </si>
  <si>
    <t>56 drawn rack</t>
    <phoneticPr fontId="3"/>
  </si>
  <si>
    <t>chair</t>
    <phoneticPr fontId="3"/>
  </si>
  <si>
    <t>English shelf</t>
    <phoneticPr fontId="3"/>
  </si>
  <si>
    <t>3 door Shelf</t>
    <phoneticPr fontId="3"/>
  </si>
  <si>
    <t>swedish table</t>
    <phoneticPr fontId="3"/>
  </si>
  <si>
    <t>French desk</t>
    <phoneticPr fontId="3"/>
  </si>
  <si>
    <t>big extend table</t>
    <phoneticPr fontId="3"/>
  </si>
  <si>
    <t>coffee table</t>
    <phoneticPr fontId="3"/>
  </si>
  <si>
    <t>small white table</t>
    <phoneticPr fontId="3"/>
  </si>
  <si>
    <t>big working table</t>
    <phoneticPr fontId="3"/>
  </si>
  <si>
    <t>3 door wordloap</t>
    <phoneticPr fontId="3"/>
  </si>
  <si>
    <t>2 door glass cabnet</t>
    <phoneticPr fontId="3"/>
  </si>
  <si>
    <t>chest 4 doors</t>
    <phoneticPr fontId="3"/>
  </si>
  <si>
    <t>coffe table</t>
    <phoneticPr fontId="3"/>
  </si>
  <si>
    <t>hanging cabnet</t>
    <phoneticPr fontId="3"/>
  </si>
  <si>
    <t>small box</t>
    <phoneticPr fontId="3"/>
  </si>
  <si>
    <t>lamp</t>
    <phoneticPr fontId="3"/>
  </si>
  <si>
    <t>TV base</t>
    <phoneticPr fontId="3"/>
  </si>
  <si>
    <t>metal desk with 2 chairs</t>
    <phoneticPr fontId="3"/>
  </si>
  <si>
    <t>table</t>
    <phoneticPr fontId="3"/>
  </si>
  <si>
    <t>metal can</t>
    <phoneticPr fontId="3"/>
  </si>
  <si>
    <t>arm chair</t>
    <phoneticPr fontId="3"/>
  </si>
  <si>
    <t>mable plate</t>
    <phoneticPr fontId="3"/>
  </si>
  <si>
    <t>ladder</t>
    <phoneticPr fontId="3"/>
  </si>
  <si>
    <t>green bottle</t>
    <phoneticPr fontId="3"/>
  </si>
  <si>
    <t>pot</t>
    <phoneticPr fontId="3"/>
  </si>
  <si>
    <t>wooden dool</t>
    <phoneticPr fontId="3"/>
  </si>
  <si>
    <t>backets</t>
    <phoneticPr fontId="3"/>
  </si>
  <si>
    <t>dust box</t>
    <phoneticPr fontId="3"/>
  </si>
  <si>
    <t>smalle shelf</t>
    <phoneticPr fontId="3"/>
  </si>
  <si>
    <t>extra table</t>
    <phoneticPr fontId="3"/>
  </si>
  <si>
    <t>extra cabnet</t>
    <phoneticPr fontId="3"/>
  </si>
  <si>
    <t>stoole</t>
    <phoneticPr fontId="3"/>
  </si>
  <si>
    <t>bottle</t>
    <phoneticPr fontId="3"/>
  </si>
  <si>
    <t>bottle case</t>
    <phoneticPr fontId="3"/>
  </si>
  <si>
    <t>white table</t>
    <phoneticPr fontId="3"/>
  </si>
  <si>
    <t>brown table</t>
    <phoneticPr fontId="3"/>
  </si>
  <si>
    <t>1092-6~10</t>
    <phoneticPr fontId="3"/>
  </si>
  <si>
    <t>Low desk</t>
    <phoneticPr fontId="3"/>
  </si>
  <si>
    <t>shoes shape</t>
    <phoneticPr fontId="3"/>
  </si>
  <si>
    <t>military desk</t>
    <phoneticPr fontId="3"/>
  </si>
  <si>
    <t>bed-side cabinet</t>
    <phoneticPr fontId="3"/>
  </si>
  <si>
    <t>ramp shell (green)</t>
    <phoneticPr fontId="3"/>
  </si>
  <si>
    <t>ramp shell (white)</t>
    <phoneticPr fontId="3"/>
  </si>
  <si>
    <t>metal stoole</t>
    <phoneticPr fontId="3"/>
  </si>
  <si>
    <t>wood stoole</t>
    <phoneticPr fontId="3"/>
  </si>
  <si>
    <t>desk lamp</t>
    <phoneticPr fontId="3"/>
  </si>
  <si>
    <t>military block</t>
    <phoneticPr fontId="3"/>
  </si>
  <si>
    <t>metal cabinet</t>
    <phoneticPr fontId="3"/>
  </si>
  <si>
    <t>working bench</t>
    <phoneticPr fontId="3"/>
  </si>
  <si>
    <t>bench green</t>
    <phoneticPr fontId="3"/>
  </si>
  <si>
    <t>table lamp</t>
    <phoneticPr fontId="3"/>
  </si>
  <si>
    <t>toys</t>
    <phoneticPr fontId="3"/>
  </si>
  <si>
    <t>table kitchen w 6chairs</t>
    <phoneticPr fontId="3"/>
  </si>
  <si>
    <t>side table</t>
    <phoneticPr fontId="3"/>
  </si>
  <si>
    <t>table can paign</t>
    <phoneticPr fontId="3"/>
  </si>
  <si>
    <t>Travel bag</t>
    <phoneticPr fontId="3"/>
  </si>
  <si>
    <t>簡易説明</t>
    <rPh sb="0" eb="2">
      <t>カンイ</t>
    </rPh>
    <rPh sb="2" eb="4">
      <t>セツメイ</t>
    </rPh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</si>
  <si>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</si>
  <si>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</si>
  <si>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エナメルペイントのデキャンタとグラスのセット</t>
    <phoneticPr fontId="3"/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</si>
  <si>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</si>
  <si>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</si>
  <si>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大きなジョーロ</t>
    <rPh sb="0" eb="1">
      <t>オオ</t>
    </rPh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</si>
  <si>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</si>
  <si>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ラベル商品名</t>
    <rPh sb="3" eb="6">
      <t>ショウヒンメイ</t>
    </rPh>
    <phoneticPr fontId="3"/>
  </si>
  <si>
    <t>ヴィンテージ　ガラスボトル　多角形で横置き</t>
    <phoneticPr fontId="3"/>
  </si>
  <si>
    <t>【MOIRA（モイラー）】のマーマレード　ポット</t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</si>
  <si>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</si>
  <si>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【PYRO（ピーロー　ピルロ）】のボール</t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</si>
  <si>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</si>
  <si>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</si>
  <si>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</si>
  <si>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ブリキの大型ダストボックス</t>
    <rPh sb="4" eb="6">
      <t>オオガタ</t>
    </rPh>
    <phoneticPr fontId="3"/>
  </si>
  <si>
    <t>乳白色の花瓶</t>
    <rPh sb="0" eb="3">
      <t>ニュウハクショク</t>
    </rPh>
    <rPh sb="4" eb="6">
      <t>カビン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</si>
  <si>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</si>
  <si>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6列X7列の瓶ケース（牛乳瓶付き）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</si>
  <si>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</si>
  <si>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上品な白のジョーロ</t>
    <rPh sb="0" eb="2">
      <t>ジョウヒン</t>
    </rPh>
    <rPh sb="3" eb="4">
      <t>シロ</t>
    </rPh>
    <phoneticPr fontId="3"/>
  </si>
  <si>
    <t>吸入器</t>
    <rPh sb="0" eb="3">
      <t>キュウニュウキ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</si>
  <si>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</si>
  <si>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白いボトルに日焼けのラベル</t>
    <rPh sb="0" eb="1">
      <t>シロ</t>
    </rPh>
    <rPh sb="6" eb="8">
      <t>ヒヤ</t>
    </rPh>
    <phoneticPr fontId="3"/>
  </si>
  <si>
    <t>陶器のジンジャービール瓶</t>
    <rPh sb="0" eb="2">
      <t>トウキ</t>
    </rPh>
    <rPh sb="11" eb="12">
      <t>ビン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</si>
  <si>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</si>
  <si>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BREAD（ブレッド）缶</t>
    <rPh sb="11" eb="12">
      <t>カン</t>
    </rPh>
    <phoneticPr fontId="3"/>
  </si>
  <si>
    <t>ジンジャービアーボトル（W.B.Headley)</t>
    <phoneticPr fontId="3"/>
  </si>
  <si>
    <t>ジンジャービアーボトル（noプリント)</t>
    <phoneticPr fontId="3"/>
  </si>
  <si>
    <t>深い茶色　ジンジャービアーボトル</t>
    <rPh sb="0" eb="1">
      <t>フカ</t>
    </rPh>
    <rPh sb="2" eb="4">
      <t>チャイロ</t>
    </rPh>
    <phoneticPr fontId="3"/>
  </si>
  <si>
    <t>ジンジャービアーボトル（CALEY)</t>
    <phoneticPr fontId="3"/>
  </si>
  <si>
    <t>A1-0010</t>
    <phoneticPr fontId="3"/>
  </si>
  <si>
    <t>W.R.Hartley&amp;London&amp;Liverpoor　のベージュの花瓶</t>
    <rPh sb="35" eb="37">
      <t>カビン</t>
    </rPh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</si>
  <si>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</si>
  <si>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A1-0011</t>
    <phoneticPr fontId="3"/>
  </si>
  <si>
    <t>A1-0012</t>
    <phoneticPr fontId="3"/>
  </si>
  <si>
    <t>B4-0020</t>
    <phoneticPr fontId="3"/>
  </si>
  <si>
    <t>Frank Coopersのマーマレードポット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</si>
  <si>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</si>
  <si>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</si>
  <si>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</si>
  <si>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</si>
  <si>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</si>
  <si>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A1-0015</t>
    <phoneticPr fontId="3"/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</si>
  <si>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</si>
  <si>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</si>
  <si>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</si>
  <si>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</si>
  <si>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</si>
  <si>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</si>
  <si>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</si>
  <si>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A1-0017</t>
    <phoneticPr fontId="3"/>
  </si>
  <si>
    <t>A1-0018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</si>
  <si>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</si>
  <si>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</si>
  <si>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</si>
  <si>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</si>
  <si>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B4-0022</t>
    <phoneticPr fontId="3"/>
  </si>
  <si>
    <t>茶色のポット</t>
    <rPh sb="0" eb="2">
      <t>チャイロ</t>
    </rPh>
    <phoneticPr fontId="3"/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</si>
  <si>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</si>
  <si>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</si>
  <si>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</si>
  <si>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</si>
  <si>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C9-0002</t>
    <phoneticPr fontId="3"/>
  </si>
  <si>
    <t>籐のピクニックバッグ</t>
    <rPh sb="0" eb="1">
      <t>トウ</t>
    </rPh>
    <phoneticPr fontId="3"/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</si>
  <si>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</si>
  <si>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</si>
  <si>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</si>
  <si>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</si>
  <si>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E9-0001</t>
    <phoneticPr fontId="3"/>
  </si>
  <si>
    <t>カフス、貴金属ケース</t>
    <rPh sb="4" eb="7">
      <t>キキンゾク</t>
    </rPh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</si>
  <si>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</si>
  <si>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E1-0002</t>
    <phoneticPr fontId="3"/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</si>
  <si>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</si>
  <si>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</si>
  <si>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A8-0008</t>
    <phoneticPr fontId="3"/>
  </si>
  <si>
    <t>A8-0009</t>
    <phoneticPr fontId="3"/>
  </si>
  <si>
    <t>おもちゃのコインとそのケース</t>
    <phoneticPr fontId="3"/>
  </si>
  <si>
    <t>B9-0003</t>
    <phoneticPr fontId="3"/>
  </si>
  <si>
    <t>銅製のやかん</t>
    <rPh sb="0" eb="1">
      <t>ドウ</t>
    </rPh>
    <rPh sb="1" eb="2">
      <t>セイ</t>
    </rPh>
    <phoneticPr fontId="3"/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</si>
  <si>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</si>
  <si>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</si>
  <si>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</si>
  <si>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</si>
  <si>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Antiqueのプレート</t>
    <phoneticPr fontId="3"/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</si>
  <si>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</si>
  <si>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</si>
  <si>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number label</t>
    <phoneticPr fontId="3"/>
  </si>
  <si>
    <t>Delft tile</t>
    <phoneticPr fontId="3"/>
  </si>
  <si>
    <t>18s butter pot</t>
    <phoneticPr fontId="3"/>
  </si>
  <si>
    <t>C6-0003</t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</si>
  <si>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</si>
  <si>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</si>
  <si>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C6-0005</t>
    <phoneticPr fontId="3"/>
  </si>
  <si>
    <t>C6-0006</t>
    <phoneticPr fontId="3"/>
  </si>
  <si>
    <t>C6-0007</t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</si>
  <si>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</si>
  <si>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</si>
  <si>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</si>
  <si>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English shelf ；4段の衣装ケース</t>
    <rPh sb="16" eb="17">
      <t>ダン</t>
    </rPh>
    <rPh sb="18" eb="20">
      <t>イショウ</t>
    </rPh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</si>
  <si>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</si>
  <si>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</si>
  <si>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</si>
  <si>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</si>
  <si>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</si>
  <si>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</si>
  <si>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</si>
  <si>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</si>
  <si>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</si>
  <si>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big working table；（不明）</t>
    <rPh sb="19" eb="21">
      <t>フメイ</t>
    </rPh>
    <phoneticPr fontId="3"/>
  </si>
  <si>
    <t>C1-000X</t>
    <phoneticPr fontId="3"/>
  </si>
  <si>
    <t>ショーケース</t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</si>
  <si>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</si>
  <si>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</si>
  <si>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＋</t>
    <phoneticPr fontId="3"/>
  </si>
  <si>
    <t>C7-0002</t>
    <phoneticPr fontId="3"/>
  </si>
  <si>
    <t>C7-0003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</si>
  <si>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</si>
  <si>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</si>
  <si>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</si>
  <si>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</si>
  <si>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</si>
  <si>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</si>
  <si>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</si>
  <si>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</si>
  <si>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</si>
  <si>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</si>
  <si>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ペンダントライト</t>
    <phoneticPr fontId="3"/>
  </si>
  <si>
    <t>D2-0001</t>
    <phoneticPr fontId="3"/>
  </si>
  <si>
    <t>C1-0009</t>
    <phoneticPr fontId="3"/>
  </si>
  <si>
    <t>TV base；テレビ台</t>
    <rPh sb="11" eb="12">
      <t>ダイ</t>
    </rPh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</si>
  <si>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</si>
  <si>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</si>
  <si>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A4-0006</t>
    <phoneticPr fontId="3"/>
  </si>
  <si>
    <t>1074-1</t>
    <phoneticPr fontId="3"/>
  </si>
  <si>
    <t>1074-2</t>
    <phoneticPr fontId="3"/>
  </si>
  <si>
    <t>1074-3</t>
    <phoneticPr fontId="3"/>
  </si>
  <si>
    <t>1074-4</t>
    <phoneticPr fontId="3"/>
  </si>
  <si>
    <t>1074-5</t>
    <phoneticPr fontId="3"/>
  </si>
  <si>
    <t>A4-0007</t>
    <phoneticPr fontId="3"/>
  </si>
  <si>
    <t>A4-0008</t>
    <phoneticPr fontId="3"/>
  </si>
  <si>
    <t>A4-0009</t>
    <phoneticPr fontId="3"/>
  </si>
  <si>
    <t>A4-0010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</si>
  <si>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</si>
  <si>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metal can；ブリキの缶　ブリキ地</t>
    <rPh sb="14" eb="15">
      <t>カン</t>
    </rPh>
    <rPh sb="19" eb="20">
      <t>ジ</t>
    </rPh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</si>
  <si>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</si>
  <si>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</si>
  <si>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</si>
  <si>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</si>
  <si>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</si>
  <si>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C3-0013</t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</si>
  <si>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</si>
  <si>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ジャンクなパイプ椅子</t>
    <rPh sb="8" eb="10">
      <t>イス</t>
    </rPh>
    <phoneticPr fontId="3"/>
  </si>
  <si>
    <t>C3-0014 (在庫４）</t>
    <rPh sb="9" eb="11">
      <t>ザイコ</t>
    </rPh>
    <phoneticPr fontId="3"/>
  </si>
  <si>
    <t>C3-0015(在庫４）</t>
    <rPh sb="8" eb="10">
      <t>ザイコ</t>
    </rPh>
    <phoneticPr fontId="3"/>
  </si>
  <si>
    <t>C3-0016</t>
    <phoneticPr fontId="3"/>
  </si>
  <si>
    <t>C3-0017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</si>
  <si>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</si>
  <si>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X</t>
    <phoneticPr fontId="3"/>
  </si>
  <si>
    <t>A5-0005</t>
    <phoneticPr fontId="3"/>
  </si>
  <si>
    <t>A5-0006</t>
    <phoneticPr fontId="3"/>
  </si>
  <si>
    <t>A5-0007</t>
    <phoneticPr fontId="3"/>
  </si>
  <si>
    <t>mable plate：大理石の器</t>
    <rPh sb="12" eb="15">
      <t>ダイリセキ</t>
    </rPh>
    <rPh sb="16" eb="17">
      <t>ウツワ</t>
    </rPh>
    <phoneticPr fontId="3"/>
  </si>
  <si>
    <t>ladder；はしご</t>
    <phoneticPr fontId="3"/>
  </si>
  <si>
    <t>A6-0024(在庫10)</t>
    <rPh sb="8" eb="10">
      <t>ザイコ</t>
    </rPh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</si>
  <si>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</si>
  <si>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</si>
  <si>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</si>
  <si>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</si>
  <si>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</si>
  <si>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</si>
  <si>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</si>
  <si>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アミューズメント</t>
    <phoneticPr fontId="3"/>
  </si>
  <si>
    <t>G9-0001</t>
    <phoneticPr fontId="3"/>
  </si>
  <si>
    <t>A1-0021</t>
    <phoneticPr fontId="3"/>
  </si>
  <si>
    <t>A1-0022</t>
    <phoneticPr fontId="3"/>
  </si>
  <si>
    <t>A1-0023</t>
    <phoneticPr fontId="3"/>
  </si>
  <si>
    <t>A1-0024</t>
    <phoneticPr fontId="3"/>
  </si>
  <si>
    <t>A1-0025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</si>
  <si>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</si>
  <si>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</si>
  <si>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</si>
  <si>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C8-0001</t>
    <phoneticPr fontId="3"/>
  </si>
  <si>
    <t>スカイブルーのバケツ（大、柄あり）</t>
    <rPh sb="11" eb="12">
      <t>ダイ</t>
    </rPh>
    <rPh sb="13" eb="14">
      <t>ガラ</t>
    </rPh>
    <phoneticPr fontId="3"/>
  </si>
  <si>
    <t>C8-0002(在庫3)</t>
    <rPh sb="8" eb="10">
      <t>ザイコ</t>
    </rPh>
    <phoneticPr fontId="3"/>
  </si>
  <si>
    <t>バケツ</t>
    <phoneticPr fontId="3"/>
  </si>
  <si>
    <t>スカイブルーのバケツ（大、柄なし）</t>
    <rPh sb="11" eb="12">
      <t>ダイ</t>
    </rPh>
    <rPh sb="13" eb="14">
      <t>ガラ</t>
    </rPh>
    <phoneticPr fontId="3"/>
  </si>
  <si>
    <t>スカイブルーのバケツ（小）</t>
    <rPh sb="11" eb="12">
      <t>ショウ</t>
    </rPh>
    <phoneticPr fontId="3"/>
  </si>
  <si>
    <t>C8-0003(在庫2)</t>
    <rPh sb="8" eb="10">
      <t>ザイコ</t>
    </rPh>
    <phoneticPr fontId="3"/>
  </si>
  <si>
    <t>C8-0004(在庫3)</t>
    <rPh sb="8" eb="10">
      <t>ザイコ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</si>
  <si>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</si>
  <si>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</si>
  <si>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</si>
  <si>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</si>
  <si>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ブリキバケツ（小）</t>
    <rPh sb="7" eb="8">
      <t>ショウ</t>
    </rPh>
    <phoneticPr fontId="3"/>
  </si>
  <si>
    <t>C8-0007(在庫2)</t>
    <rPh sb="8" eb="10">
      <t>ザイコ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</si>
  <si>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</si>
  <si>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</si>
  <si>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C1-0012</t>
    <phoneticPr fontId="3"/>
  </si>
  <si>
    <t>C5-0002</t>
    <phoneticPr fontId="3"/>
  </si>
  <si>
    <t>C5-0001</t>
    <phoneticPr fontId="3"/>
  </si>
  <si>
    <t>ローチェスト</t>
    <phoneticPr fontId="3"/>
  </si>
  <si>
    <t>C5-0003</t>
    <phoneticPr fontId="3"/>
  </si>
  <si>
    <t>C2-0002</t>
    <phoneticPr fontId="3"/>
  </si>
  <si>
    <t>C4-0001</t>
    <phoneticPr fontId="3"/>
  </si>
  <si>
    <t>サイドテーブル</t>
    <phoneticPr fontId="3"/>
  </si>
  <si>
    <t>ペンダント（白）</t>
    <rPh sb="6" eb="7">
      <t>シロ</t>
    </rPh>
    <phoneticPr fontId="3"/>
  </si>
  <si>
    <t>ペンダント（黒）</t>
    <rPh sb="6" eb="7">
      <t>クロ</t>
    </rPh>
    <phoneticPr fontId="3"/>
  </si>
  <si>
    <t>D2-0002 XX</t>
    <phoneticPr fontId="3"/>
  </si>
  <si>
    <t>D2-0003 XX</t>
    <phoneticPr fontId="3"/>
  </si>
  <si>
    <t>A6-0025(在庫2)</t>
    <rPh sb="8" eb="10">
      <t>ザイコ</t>
    </rPh>
    <phoneticPr fontId="3"/>
  </si>
  <si>
    <t>A8-0010(在庫2)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</si>
  <si>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</si>
  <si>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天面黒のテーブル</t>
    <rPh sb="0" eb="2">
      <t>テンメン</t>
    </rPh>
    <rPh sb="2" eb="3">
      <t>クロ</t>
    </rPh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</si>
  <si>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</si>
  <si>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C1-0013</t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</si>
  <si>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</si>
  <si>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</si>
  <si>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C1-0015</t>
    <phoneticPr fontId="3"/>
  </si>
  <si>
    <t>脚がメタルなローテーブル</t>
    <rPh sb="0" eb="1">
      <t>アシ</t>
    </rPh>
    <phoneticPr fontId="3"/>
  </si>
  <si>
    <t>緑の靴型</t>
    <rPh sb="0" eb="1">
      <t>ミドリ</t>
    </rPh>
    <rPh sb="2" eb="4">
      <t>クツガタ</t>
    </rPh>
    <phoneticPr fontId="3"/>
  </si>
  <si>
    <t>A8-0011(在庫6)</t>
    <rPh sb="8" eb="10">
      <t>ザイコ</t>
    </rPh>
    <phoneticPr fontId="3"/>
  </si>
  <si>
    <t>折りたたみテーブル</t>
    <rPh sb="0" eb="1">
      <t>オ</t>
    </rPh>
    <phoneticPr fontId="3"/>
  </si>
  <si>
    <t>C2-0004</t>
    <phoneticPr fontId="3"/>
  </si>
  <si>
    <t>C2-0003</t>
    <phoneticPr fontId="3"/>
  </si>
  <si>
    <t>C4-0002</t>
    <phoneticPr fontId="3"/>
  </si>
  <si>
    <t>薄いブルーのメタルキャビネット</t>
    <rPh sb="0" eb="1">
      <t>ウス</t>
    </rPh>
    <phoneticPr fontId="3"/>
  </si>
  <si>
    <t>D2-0004 XX</t>
    <phoneticPr fontId="3"/>
  </si>
  <si>
    <t>D2-0005 XX</t>
    <phoneticPr fontId="3"/>
  </si>
  <si>
    <t>C3-0023</t>
    <phoneticPr fontId="3"/>
  </si>
  <si>
    <t>メタルの丸スツール</t>
    <rPh sb="4" eb="5">
      <t>マル</t>
    </rPh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</si>
  <si>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</si>
  <si>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</si>
  <si>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</si>
  <si>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デスクライト</t>
    <phoneticPr fontId="3"/>
  </si>
  <si>
    <t>D1-0001</t>
    <phoneticPr fontId="3"/>
  </si>
  <si>
    <t>D1-0002</t>
    <phoneticPr fontId="3"/>
  </si>
  <si>
    <t>全面黒のテーブルライト</t>
    <rPh sb="0" eb="2">
      <t>ゼンメン</t>
    </rPh>
    <rPh sb="2" eb="3">
      <t>クロ</t>
    </rPh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</si>
  <si>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</si>
  <si>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</si>
  <si>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</si>
  <si>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</si>
  <si>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</si>
  <si>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</si>
  <si>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</si>
  <si>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緑のベンチシート</t>
    <rPh sb="0" eb="1">
      <t>ミドリ</t>
    </rPh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</si>
  <si>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</si>
  <si>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</si>
  <si>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貯金箱</t>
    <rPh sb="0" eb="3">
      <t>チョキンバコ</t>
    </rPh>
    <phoneticPr fontId="3"/>
  </si>
  <si>
    <t>G1-0001</t>
    <phoneticPr fontId="3"/>
  </si>
  <si>
    <t>G1-0002</t>
    <phoneticPr fontId="3"/>
  </si>
  <si>
    <t>G1-0003</t>
    <phoneticPr fontId="3"/>
  </si>
  <si>
    <t>G1-0004</t>
    <phoneticPr fontId="3"/>
  </si>
  <si>
    <t>G1-0005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</si>
  <si>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</si>
  <si>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</si>
  <si>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</si>
  <si>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</si>
  <si>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</si>
  <si>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</si>
  <si>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</si>
  <si>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マホガニーの折りたたみサイドテーブル</t>
    <rPh sb="6" eb="7">
      <t>オ</t>
    </rPh>
    <phoneticPr fontId="3"/>
  </si>
  <si>
    <t>C2-0005</t>
    <phoneticPr fontId="3"/>
  </si>
  <si>
    <t>折りたたみキャンプテーブル</t>
    <rPh sb="0" eb="1">
      <t>オ</t>
    </rPh>
    <phoneticPr fontId="3"/>
  </si>
  <si>
    <t>鞄</t>
    <rPh sb="0" eb="1">
      <t>カバン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</si>
  <si>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</si>
  <si>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</si>
  <si>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B3-0010</t>
    <phoneticPr fontId="3"/>
  </si>
  <si>
    <t>Delft</t>
    <phoneticPr fontId="3"/>
  </si>
  <si>
    <t>A8-0012</t>
    <phoneticPr fontId="3"/>
  </si>
  <si>
    <t>A8-0013</t>
    <phoneticPr fontId="3"/>
  </si>
  <si>
    <t>A5-0008</t>
    <phoneticPr fontId="3"/>
  </si>
  <si>
    <t>A5-0009</t>
    <phoneticPr fontId="3"/>
  </si>
  <si>
    <t>デルフト飾り皿（カラフル）</t>
    <rPh sb="4" eb="5">
      <t>カザ</t>
    </rPh>
    <rPh sb="6" eb="7">
      <t>サラ</t>
    </rPh>
    <phoneticPr fontId="3"/>
  </si>
  <si>
    <t>デルフト飾り皿（ブルーペイント）</t>
    <rPh sb="4" eb="5">
      <t>カザ</t>
    </rPh>
    <rPh sb="6" eb="7">
      <t>サラ</t>
    </rPh>
    <phoneticPr fontId="3"/>
  </si>
  <si>
    <t>A1-0027</t>
    <phoneticPr fontId="3"/>
  </si>
  <si>
    <t>A1-0028</t>
    <phoneticPr fontId="3"/>
  </si>
  <si>
    <t>C3-0018 T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</si>
  <si>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</si>
  <si>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</si>
  <si>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</si>
  <si>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</si>
  <si>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?</t>
    <phoneticPr fontId="3"/>
  </si>
  <si>
    <t>1-025-1</t>
    <phoneticPr fontId="3"/>
  </si>
  <si>
    <t>A6-00XX(42本）</t>
    <rPh sb="10" eb="11">
      <t>ホン</t>
    </rPh>
    <phoneticPr fontId="3"/>
  </si>
  <si>
    <t>ラベル</t>
    <phoneticPr fontId="3"/>
  </si>
  <si>
    <t>＊</t>
    <phoneticPr fontId="3"/>
  </si>
  <si>
    <t>*</t>
    <phoneticPr fontId="3"/>
  </si>
  <si>
    <t>変える</t>
    <rPh sb="0" eb="1">
      <t>カ</t>
    </rPh>
    <phoneticPr fontId="3"/>
  </si>
  <si>
    <t>重複</t>
    <rPh sb="0" eb="2">
      <t>チョウフク</t>
    </rPh>
    <phoneticPr fontId="3"/>
  </si>
  <si>
    <t>割れ</t>
    <rPh sb="0" eb="1">
      <t>ワ</t>
    </rPh>
    <phoneticPr fontId="3"/>
  </si>
  <si>
    <t>変える2000</t>
    <rPh sb="0" eb="1">
      <t>カ</t>
    </rPh>
    <phoneticPr fontId="3"/>
  </si>
  <si>
    <t>変える12000</t>
    <rPh sb="0" eb="1">
      <t>カ</t>
    </rPh>
    <phoneticPr fontId="3"/>
  </si>
  <si>
    <t>変える3200</t>
    <rPh sb="0" eb="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</si>
</sst>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7" fillId="0" borderId="0" xfId="2">
      <alignment vertical="center"/>
    </xf>
    <xf numFmtId="0" fontId="0" fillId="0" borderId="0" xfId="0" quotePrefix="1" applyFill="1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8" fillId="0" borderId="1" xfId="0" applyFont="1" applyBorder="1">
      <alignment vertical="center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B2F7-878F-4A9E-A8DC-CF7C9283E6C7}">
  <sheetPr>
    <pageSetUpPr fitToPage="1"/>
  </sheetPr>
  <dimension ref="A1:AK290"/>
  <sheetViews>
    <sheetView tabSelected="1" workbookViewId="0">
      <pane xSplit="5" ySplit="2" topLeftCell="F152" activePane="bottomRight" state="frozen"/>
      <selection pane="topRight" activeCell="F1" sqref="F1"/>
      <selection pane="bottomLeft" activeCell="A3" sqref="A3"/>
      <selection pane="bottomRight" activeCell="A166" sqref="A166"/>
    </sheetView>
  </sheetViews>
  <sheetFormatPr defaultRowHeight="18" x14ac:dyDescent="0.55000000000000004"/>
  <cols>
    <col min="1" max="1" width="10.58203125" customWidth="1"/>
    <col min="2" max="2" width="6.25" customWidth="1"/>
    <col min="3" max="3" width="11.5" customWidth="1"/>
    <col min="4" max="4" width="8.25" style="5" customWidth="1"/>
    <col min="5" max="5" width="39.08203125" customWidth="1"/>
    <col min="6" max="6" width="38.33203125" hidden="1" customWidth="1"/>
    <col min="7" max="7" width="53.25" hidden="1" customWidth="1"/>
    <col min="8" max="8" width="13.4140625" hidden="1" customWidth="1"/>
    <col min="9" max="9" width="0" hidden="1" customWidth="1"/>
    <col min="10" max="18" width="5" hidden="1" customWidth="1"/>
    <col min="19" max="20" width="0" hidden="1" customWidth="1"/>
    <col min="21" max="21" width="10.1640625" style="14" customWidth="1"/>
    <col min="23" max="23" width="5.25" customWidth="1"/>
    <col min="28" max="28" width="9.1640625" bestFit="1" customWidth="1"/>
  </cols>
  <sheetData>
    <row r="1" spans="1:30" x14ac:dyDescent="0.55000000000000004">
      <c r="Y1">
        <v>168</v>
      </c>
      <c r="Z1">
        <v>1.1599999999999999</v>
      </c>
    </row>
    <row r="2" spans="1:30" ht="72" x14ac:dyDescent="0.55000000000000004">
      <c r="A2" s="1" t="s">
        <v>0</v>
      </c>
      <c r="B2" s="2" t="s">
        <v>1</v>
      </c>
      <c r="C2" s="2" t="s">
        <v>2</v>
      </c>
      <c r="D2" s="3" t="s">
        <v>3</v>
      </c>
      <c r="E2" s="1" t="s">
        <v>4</v>
      </c>
      <c r="F2" s="1" t="s">
        <v>572</v>
      </c>
      <c r="G2" s="1" t="s">
        <v>564</v>
      </c>
      <c r="H2" s="1" t="s">
        <v>36</v>
      </c>
      <c r="I2" s="1" t="s">
        <v>37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42</v>
      </c>
      <c r="O2" s="1" t="s">
        <v>43</v>
      </c>
      <c r="P2" s="1" t="s">
        <v>44</v>
      </c>
      <c r="Q2" s="1" t="s">
        <v>45</v>
      </c>
      <c r="R2" s="1" t="s">
        <v>46</v>
      </c>
      <c r="S2" s="1" t="s">
        <v>47</v>
      </c>
      <c r="T2" s="1" t="s">
        <v>48</v>
      </c>
      <c r="U2" s="23" t="s">
        <v>34</v>
      </c>
      <c r="V2" s="1" t="s">
        <v>35</v>
      </c>
      <c r="W2" s="1" t="s">
        <v>56</v>
      </c>
      <c r="X2" s="1" t="s">
        <v>57</v>
      </c>
      <c r="Y2" s="1">
        <v>168</v>
      </c>
      <c r="Z2" s="1" t="s">
        <v>58</v>
      </c>
      <c r="AA2" s="1" t="s">
        <v>105</v>
      </c>
      <c r="AB2" s="1" t="s">
        <v>106</v>
      </c>
      <c r="AD2" s="1" t="s">
        <v>850</v>
      </c>
    </row>
    <row r="3" spans="1:30" x14ac:dyDescent="0.55000000000000004">
      <c r="A3" s="4" t="s">
        <v>5</v>
      </c>
      <c r="B3" t="s">
        <v>6</v>
      </c>
      <c r="C3" t="s">
        <v>7</v>
      </c>
      <c r="D3" s="5" t="s">
        <v>8</v>
      </c>
      <c r="E3" t="s">
        <v>9</v>
      </c>
      <c r="F3" t="s">
        <v>9</v>
      </c>
      <c r="H3" s="8" t="s">
        <v>49</v>
      </c>
      <c r="U3" s="14">
        <v>9720</v>
      </c>
      <c r="V3">
        <v>10025</v>
      </c>
      <c r="W3">
        <v>1</v>
      </c>
      <c r="X3" s="7">
        <v>25</v>
      </c>
      <c r="Y3" s="16">
        <f t="shared" ref="Y3:Z10" si="0">X3*Y$1</f>
        <v>4200</v>
      </c>
      <c r="Z3" s="14">
        <f t="shared" si="0"/>
        <v>4872</v>
      </c>
      <c r="AA3" s="14">
        <f>Y3+Z3</f>
        <v>9072</v>
      </c>
      <c r="AB3" s="13">
        <f>IF(U3="",0,U3-AA3)</f>
        <v>648</v>
      </c>
    </row>
    <row r="4" spans="1:30" x14ac:dyDescent="0.55000000000000004">
      <c r="A4" s="4" t="s">
        <v>10</v>
      </c>
      <c r="B4" t="s">
        <v>11</v>
      </c>
      <c r="C4" t="s">
        <v>96</v>
      </c>
      <c r="D4" s="6" t="s">
        <v>12</v>
      </c>
      <c r="E4" t="s">
        <v>13</v>
      </c>
      <c r="F4" t="s">
        <v>13</v>
      </c>
      <c r="H4" t="s">
        <v>50</v>
      </c>
      <c r="J4" t="s">
        <v>51</v>
      </c>
      <c r="U4" s="14">
        <v>8640</v>
      </c>
      <c r="V4">
        <v>10025</v>
      </c>
      <c r="W4">
        <v>1</v>
      </c>
      <c r="X4" s="7">
        <v>25</v>
      </c>
      <c r="Y4" s="16">
        <f t="shared" si="0"/>
        <v>4200</v>
      </c>
      <c r="Z4" s="14">
        <f t="shared" si="0"/>
        <v>4872</v>
      </c>
      <c r="AA4" s="14">
        <f t="shared" ref="AA4:AA12" si="1">Y4+Z4</f>
        <v>9072</v>
      </c>
      <c r="AB4" s="13">
        <f>IF(U4="",0,U4-AA4)</f>
        <v>-432</v>
      </c>
    </row>
    <row r="5" spans="1:30" x14ac:dyDescent="0.55000000000000004">
      <c r="A5" s="7" t="s">
        <v>60</v>
      </c>
      <c r="B5" t="s">
        <v>6</v>
      </c>
      <c r="C5" t="s">
        <v>7</v>
      </c>
      <c r="D5" s="5" t="s">
        <v>14</v>
      </c>
      <c r="E5" t="s">
        <v>15</v>
      </c>
      <c r="F5" t="s">
        <v>15</v>
      </c>
      <c r="U5" s="14">
        <v>4860</v>
      </c>
      <c r="V5">
        <v>10008</v>
      </c>
      <c r="W5">
        <v>1</v>
      </c>
      <c r="X5">
        <v>8</v>
      </c>
      <c r="Y5" s="16">
        <f t="shared" si="0"/>
        <v>1344</v>
      </c>
      <c r="Z5" s="14">
        <f t="shared" si="0"/>
        <v>1559.04</v>
      </c>
      <c r="AA5" s="14">
        <f t="shared" si="1"/>
        <v>2903.04</v>
      </c>
      <c r="AB5" s="13">
        <f t="shared" ref="AB5:AB69" si="2">IF(U5="",0,U5-AA5)</f>
        <v>1956.96</v>
      </c>
      <c r="AD5" t="s">
        <v>852</v>
      </c>
    </row>
    <row r="6" spans="1:30" x14ac:dyDescent="0.55000000000000004">
      <c r="A6" s="7" t="s">
        <v>76</v>
      </c>
      <c r="B6" t="s">
        <v>17</v>
      </c>
      <c r="C6" t="s">
        <v>96</v>
      </c>
      <c r="D6" s="5" t="s">
        <v>18</v>
      </c>
      <c r="E6" t="s">
        <v>19</v>
      </c>
      <c r="F6" t="s">
        <v>19</v>
      </c>
      <c r="U6" s="14">
        <v>9180</v>
      </c>
      <c r="V6">
        <v>10020</v>
      </c>
      <c r="W6">
        <v>1</v>
      </c>
      <c r="X6">
        <v>20</v>
      </c>
      <c r="Y6" s="16">
        <f t="shared" si="0"/>
        <v>3360</v>
      </c>
      <c r="Z6" s="14">
        <f t="shared" si="0"/>
        <v>3897.6</v>
      </c>
      <c r="AA6" s="14">
        <f t="shared" si="1"/>
        <v>7257.6</v>
      </c>
      <c r="AB6" s="13">
        <f t="shared" si="2"/>
        <v>1922.3999999999996</v>
      </c>
    </row>
    <row r="7" spans="1:30" x14ac:dyDescent="0.55000000000000004">
      <c r="A7" s="7" t="s">
        <v>20</v>
      </c>
      <c r="B7" t="s">
        <v>17</v>
      </c>
      <c r="C7" t="s">
        <v>96</v>
      </c>
      <c r="D7" s="5" t="s">
        <v>21</v>
      </c>
      <c r="E7" t="s">
        <v>22</v>
      </c>
      <c r="F7" t="s">
        <v>22</v>
      </c>
      <c r="U7" s="14">
        <v>3780</v>
      </c>
      <c r="V7">
        <v>10020</v>
      </c>
      <c r="W7">
        <v>1</v>
      </c>
      <c r="X7">
        <v>20</v>
      </c>
      <c r="Y7" s="16">
        <f t="shared" si="0"/>
        <v>3360</v>
      </c>
      <c r="Z7" s="14">
        <f t="shared" si="0"/>
        <v>3897.6</v>
      </c>
      <c r="AA7" s="14">
        <f t="shared" si="1"/>
        <v>7257.6</v>
      </c>
      <c r="AB7" s="13">
        <f t="shared" si="2"/>
        <v>-3477.6000000000004</v>
      </c>
      <c r="AD7" t="s">
        <v>852</v>
      </c>
    </row>
    <row r="8" spans="1:30" x14ac:dyDescent="0.55000000000000004">
      <c r="A8" s="4" t="s">
        <v>23</v>
      </c>
      <c r="B8" t="s">
        <v>17</v>
      </c>
      <c r="C8" t="s">
        <v>96</v>
      </c>
      <c r="D8" s="5" t="s">
        <v>24</v>
      </c>
      <c r="E8" t="s">
        <v>25</v>
      </c>
      <c r="F8" t="s">
        <v>574</v>
      </c>
      <c r="H8" s="8" t="s">
        <v>52</v>
      </c>
      <c r="J8" s="8" t="s">
        <v>53</v>
      </c>
      <c r="U8" s="14">
        <v>2700</v>
      </c>
      <c r="V8">
        <v>10001</v>
      </c>
      <c r="W8">
        <v>1</v>
      </c>
      <c r="X8">
        <v>1</v>
      </c>
      <c r="Y8" s="16">
        <f t="shared" si="0"/>
        <v>168</v>
      </c>
      <c r="Z8" s="14">
        <f t="shared" si="0"/>
        <v>194.88</v>
      </c>
      <c r="AA8" s="14">
        <f t="shared" si="1"/>
        <v>362.88</v>
      </c>
      <c r="AB8" s="13">
        <f t="shared" si="2"/>
        <v>2337.12</v>
      </c>
    </row>
    <row r="9" spans="1:30" x14ac:dyDescent="0.55000000000000004">
      <c r="A9" s="9" t="s">
        <v>62</v>
      </c>
      <c r="B9" t="s">
        <v>6</v>
      </c>
      <c r="C9" t="s">
        <v>102</v>
      </c>
      <c r="D9" t="s">
        <v>26</v>
      </c>
      <c r="E9" t="s">
        <v>27</v>
      </c>
      <c r="F9" t="s">
        <v>573</v>
      </c>
      <c r="H9" t="s">
        <v>54</v>
      </c>
      <c r="J9" t="s">
        <v>55</v>
      </c>
      <c r="U9" s="14">
        <v>2484</v>
      </c>
      <c r="V9">
        <v>10005</v>
      </c>
      <c r="W9">
        <v>1</v>
      </c>
      <c r="X9">
        <v>5</v>
      </c>
      <c r="Y9" s="16">
        <f t="shared" si="0"/>
        <v>840</v>
      </c>
      <c r="Z9" s="14">
        <f t="shared" si="0"/>
        <v>974.4</v>
      </c>
      <c r="AA9" s="14">
        <f t="shared" si="1"/>
        <v>1814.4</v>
      </c>
      <c r="AB9" s="13">
        <f t="shared" si="2"/>
        <v>669.59999999999991</v>
      </c>
    </row>
    <row r="10" spans="1:30" x14ac:dyDescent="0.55000000000000004">
      <c r="A10" s="7" t="s">
        <v>59</v>
      </c>
      <c r="B10" t="s">
        <v>17</v>
      </c>
      <c r="C10" t="s">
        <v>96</v>
      </c>
      <c r="D10" s="5" t="s">
        <v>28</v>
      </c>
      <c r="E10" t="s">
        <v>29</v>
      </c>
      <c r="F10" t="s">
        <v>29</v>
      </c>
      <c r="U10" s="14">
        <v>3240</v>
      </c>
      <c r="V10">
        <v>10001.5</v>
      </c>
      <c r="W10">
        <v>1</v>
      </c>
      <c r="X10">
        <v>2</v>
      </c>
      <c r="Y10" s="16">
        <f t="shared" si="0"/>
        <v>336</v>
      </c>
      <c r="Z10" s="14">
        <f t="shared" si="0"/>
        <v>389.76</v>
      </c>
      <c r="AA10" s="14">
        <f t="shared" si="1"/>
        <v>725.76</v>
      </c>
      <c r="AB10" s="13">
        <f t="shared" si="2"/>
        <v>2514.2399999999998</v>
      </c>
    </row>
    <row r="11" spans="1:30" x14ac:dyDescent="0.55000000000000004">
      <c r="A11" s="7" t="s">
        <v>61</v>
      </c>
      <c r="B11" t="s">
        <v>6</v>
      </c>
      <c r="C11" t="s">
        <v>7</v>
      </c>
      <c r="D11" s="5" t="s">
        <v>30</v>
      </c>
      <c r="E11" t="s">
        <v>31</v>
      </c>
      <c r="F11" t="s">
        <v>31</v>
      </c>
      <c r="U11" s="14">
        <v>5400</v>
      </c>
      <c r="V11">
        <v>10005</v>
      </c>
      <c r="W11">
        <v>1</v>
      </c>
      <c r="X11">
        <v>5</v>
      </c>
      <c r="Y11" s="16">
        <f t="shared" ref="Y11:Z13" si="3">X11*Y$1</f>
        <v>840</v>
      </c>
      <c r="Z11" s="14">
        <f t="shared" si="3"/>
        <v>974.4</v>
      </c>
      <c r="AA11" s="14">
        <f t="shared" si="1"/>
        <v>1814.4</v>
      </c>
      <c r="AB11" s="13">
        <f t="shared" si="2"/>
        <v>3585.6</v>
      </c>
    </row>
    <row r="12" spans="1:30" x14ac:dyDescent="0.55000000000000004">
      <c r="B12" t="s">
        <v>17</v>
      </c>
      <c r="C12" t="s">
        <v>32</v>
      </c>
      <c r="D12" s="5" t="s">
        <v>33</v>
      </c>
      <c r="E12" t="s">
        <v>565</v>
      </c>
      <c r="F12" t="s">
        <v>565</v>
      </c>
      <c r="G12" t="s">
        <v>566</v>
      </c>
      <c r="U12" s="14">
        <v>31860</v>
      </c>
      <c r="V12">
        <v>20090</v>
      </c>
      <c r="W12">
        <v>2</v>
      </c>
      <c r="X12">
        <v>90</v>
      </c>
      <c r="Y12" s="16">
        <f>X12*Y$1</f>
        <v>15120</v>
      </c>
      <c r="Z12" s="14">
        <v>0</v>
      </c>
      <c r="AA12" s="14">
        <f t="shared" si="1"/>
        <v>15120</v>
      </c>
      <c r="AB12" s="13">
        <f t="shared" si="2"/>
        <v>16740</v>
      </c>
    </row>
    <row r="13" spans="1:30" x14ac:dyDescent="0.55000000000000004">
      <c r="A13" s="7" t="s">
        <v>16</v>
      </c>
      <c r="B13" t="s">
        <v>17</v>
      </c>
      <c r="C13" t="s">
        <v>96</v>
      </c>
      <c r="D13" s="5" t="s">
        <v>97</v>
      </c>
      <c r="E13" t="s">
        <v>98</v>
      </c>
      <c r="F13" t="s">
        <v>575</v>
      </c>
      <c r="U13" s="14">
        <v>10260</v>
      </c>
      <c r="V13">
        <v>10020</v>
      </c>
      <c r="W13">
        <v>1</v>
      </c>
      <c r="X13">
        <v>20</v>
      </c>
      <c r="Y13" s="16">
        <f t="shared" si="3"/>
        <v>3360</v>
      </c>
      <c r="Z13" s="14">
        <f t="shared" si="3"/>
        <v>3897.6</v>
      </c>
      <c r="AA13" s="14">
        <f>Y13+Z13</f>
        <v>7257.6</v>
      </c>
      <c r="AB13" s="13">
        <f t="shared" si="2"/>
        <v>3002.3999999999996</v>
      </c>
    </row>
    <row r="14" spans="1:30" x14ac:dyDescent="0.55000000000000004">
      <c r="A14" s="7" t="s">
        <v>63</v>
      </c>
      <c r="B14" t="s">
        <v>17</v>
      </c>
      <c r="C14" t="s">
        <v>99</v>
      </c>
      <c r="D14" s="5" t="s">
        <v>100</v>
      </c>
      <c r="E14" t="s">
        <v>101</v>
      </c>
      <c r="F14" t="s">
        <v>576</v>
      </c>
      <c r="U14" s="14">
        <v>5508</v>
      </c>
      <c r="V14">
        <v>10020</v>
      </c>
      <c r="W14">
        <v>1</v>
      </c>
      <c r="X14" s="7">
        <v>20</v>
      </c>
      <c r="Y14" s="16">
        <f t="shared" ref="Y14:Z31" si="4">X14*Y$1</f>
        <v>3360</v>
      </c>
      <c r="Z14" s="14">
        <f t="shared" si="4"/>
        <v>3897.6</v>
      </c>
      <c r="AA14" s="14">
        <f t="shared" ref="AA14:AA31" si="5">Y14+Z14</f>
        <v>7257.6</v>
      </c>
      <c r="AB14" s="13">
        <f t="shared" si="2"/>
        <v>-1749.6000000000004</v>
      </c>
    </row>
    <row r="15" spans="1:30" x14ac:dyDescent="0.55000000000000004">
      <c r="A15" s="7" t="s">
        <v>64</v>
      </c>
      <c r="B15" t="s">
        <v>11</v>
      </c>
      <c r="C15" t="s">
        <v>96</v>
      </c>
      <c r="D15" s="6" t="s">
        <v>103</v>
      </c>
      <c r="E15" t="s">
        <v>104</v>
      </c>
      <c r="F15" t="s">
        <v>104</v>
      </c>
      <c r="U15" s="14">
        <v>7776</v>
      </c>
      <c r="V15">
        <v>10025</v>
      </c>
      <c r="W15">
        <v>1</v>
      </c>
      <c r="X15" s="7">
        <v>25</v>
      </c>
      <c r="Y15" s="16">
        <f t="shared" si="4"/>
        <v>4200</v>
      </c>
      <c r="Z15" s="14">
        <f t="shared" si="4"/>
        <v>4872</v>
      </c>
      <c r="AA15" s="14">
        <f t="shared" si="5"/>
        <v>9072</v>
      </c>
      <c r="AB15" s="13">
        <f t="shared" si="2"/>
        <v>-1296</v>
      </c>
    </row>
    <row r="16" spans="1:30" x14ac:dyDescent="0.55000000000000004">
      <c r="A16" s="7" t="s">
        <v>500</v>
      </c>
      <c r="B16" t="s">
        <v>126</v>
      </c>
      <c r="C16" t="s">
        <v>96</v>
      </c>
      <c r="D16" s="6" t="s">
        <v>127</v>
      </c>
      <c r="E16" t="s">
        <v>567</v>
      </c>
      <c r="F16" t="s">
        <v>567</v>
      </c>
      <c r="U16" s="14">
        <v>15660</v>
      </c>
      <c r="V16">
        <v>10030</v>
      </c>
      <c r="W16">
        <v>1</v>
      </c>
      <c r="X16" s="7">
        <v>30</v>
      </c>
      <c r="Y16" s="16">
        <f t="shared" si="4"/>
        <v>5040</v>
      </c>
      <c r="Z16" s="14">
        <f t="shared" si="4"/>
        <v>5846.4</v>
      </c>
      <c r="AA16" s="14">
        <f t="shared" si="5"/>
        <v>10886.4</v>
      </c>
      <c r="AB16" s="13">
        <f t="shared" si="2"/>
        <v>4773.6000000000004</v>
      </c>
    </row>
    <row r="17" spans="1:28" x14ac:dyDescent="0.55000000000000004">
      <c r="A17" s="7" t="s">
        <v>65</v>
      </c>
      <c r="B17" t="s">
        <v>6</v>
      </c>
      <c r="C17" t="s">
        <v>7</v>
      </c>
      <c r="D17" s="5" t="s">
        <v>417</v>
      </c>
      <c r="E17" t="s">
        <v>128</v>
      </c>
      <c r="F17" t="s">
        <v>577</v>
      </c>
      <c r="H17" t="s">
        <v>236</v>
      </c>
      <c r="U17" s="14">
        <v>8100</v>
      </c>
      <c r="V17">
        <v>10035</v>
      </c>
      <c r="W17">
        <v>1</v>
      </c>
      <c r="X17" s="7">
        <v>35</v>
      </c>
      <c r="Y17" s="16">
        <f t="shared" si="4"/>
        <v>5880</v>
      </c>
      <c r="Z17" s="14">
        <f t="shared" si="4"/>
        <v>6820.7999999999993</v>
      </c>
      <c r="AA17" s="14">
        <f t="shared" si="5"/>
        <v>12700.8</v>
      </c>
      <c r="AB17" s="13">
        <f t="shared" si="2"/>
        <v>-4600.7999999999993</v>
      </c>
    </row>
    <row r="18" spans="1:28" x14ac:dyDescent="0.55000000000000004">
      <c r="A18" s="7" t="s">
        <v>66</v>
      </c>
      <c r="B18" t="s">
        <v>126</v>
      </c>
      <c r="C18" t="s">
        <v>96</v>
      </c>
      <c r="D18" s="6" t="s">
        <v>129</v>
      </c>
      <c r="E18" t="s">
        <v>130</v>
      </c>
      <c r="F18" t="s">
        <v>578</v>
      </c>
      <c r="H18" t="s">
        <v>237</v>
      </c>
      <c r="U18" s="14">
        <v>6480</v>
      </c>
      <c r="V18">
        <v>10025</v>
      </c>
      <c r="W18">
        <v>1</v>
      </c>
      <c r="X18" s="7">
        <v>25</v>
      </c>
      <c r="Y18" s="16">
        <f t="shared" si="4"/>
        <v>4200</v>
      </c>
      <c r="Z18" s="14">
        <f t="shared" si="4"/>
        <v>4872</v>
      </c>
      <c r="AA18" s="14">
        <f t="shared" si="5"/>
        <v>9072</v>
      </c>
      <c r="AB18" s="13">
        <f t="shared" si="2"/>
        <v>-2592</v>
      </c>
    </row>
    <row r="19" spans="1:28" x14ac:dyDescent="0.55000000000000004">
      <c r="A19" s="7" t="s">
        <v>131</v>
      </c>
      <c r="B19" t="s">
        <v>6</v>
      </c>
      <c r="C19" t="s">
        <v>102</v>
      </c>
      <c r="D19" s="5" t="s">
        <v>135</v>
      </c>
      <c r="E19" t="s">
        <v>139</v>
      </c>
      <c r="F19" t="s">
        <v>139</v>
      </c>
      <c r="U19" s="14">
        <v>14500</v>
      </c>
      <c r="V19">
        <v>10065</v>
      </c>
      <c r="W19">
        <v>1</v>
      </c>
      <c r="X19" s="7">
        <v>65</v>
      </c>
      <c r="Y19" s="16">
        <f t="shared" si="4"/>
        <v>10920</v>
      </c>
      <c r="Z19" s="14">
        <f t="shared" si="4"/>
        <v>12667.199999999999</v>
      </c>
      <c r="AA19" s="14">
        <f t="shared" si="5"/>
        <v>23587.199999999997</v>
      </c>
      <c r="AB19" s="13">
        <f t="shared" si="2"/>
        <v>-9087.1999999999971</v>
      </c>
    </row>
    <row r="20" spans="1:28" x14ac:dyDescent="0.55000000000000004">
      <c r="A20" s="7" t="s">
        <v>132</v>
      </c>
      <c r="B20" t="s">
        <v>6</v>
      </c>
      <c r="C20" t="s">
        <v>102</v>
      </c>
      <c r="D20" s="5" t="s">
        <v>136</v>
      </c>
      <c r="E20" t="s">
        <v>140</v>
      </c>
      <c r="F20" t="s">
        <v>140</v>
      </c>
      <c r="U20" s="14">
        <v>14500</v>
      </c>
      <c r="V20">
        <v>10065</v>
      </c>
      <c r="W20">
        <v>1</v>
      </c>
      <c r="X20" s="7">
        <v>65</v>
      </c>
      <c r="Y20" s="16">
        <f t="shared" si="4"/>
        <v>10920</v>
      </c>
      <c r="Z20" s="14">
        <f t="shared" si="4"/>
        <v>12667.199999999999</v>
      </c>
      <c r="AA20" s="14">
        <f>Y20+Z20</f>
        <v>23587.199999999997</v>
      </c>
      <c r="AB20" s="13">
        <f t="shared" si="2"/>
        <v>-9087.1999999999971</v>
      </c>
    </row>
    <row r="21" spans="1:28" x14ac:dyDescent="0.55000000000000004">
      <c r="A21" s="7" t="s">
        <v>133</v>
      </c>
      <c r="B21" t="s">
        <v>6</v>
      </c>
      <c r="C21" t="s">
        <v>102</v>
      </c>
      <c r="D21" s="5" t="s">
        <v>137</v>
      </c>
      <c r="E21" t="s">
        <v>141</v>
      </c>
      <c r="F21" t="s">
        <v>141</v>
      </c>
      <c r="U21" s="14">
        <v>14500</v>
      </c>
      <c r="V21">
        <v>10065</v>
      </c>
      <c r="W21">
        <v>1</v>
      </c>
      <c r="X21" s="7">
        <v>65</v>
      </c>
      <c r="Y21" s="16">
        <f t="shared" si="4"/>
        <v>10920</v>
      </c>
      <c r="Z21" s="14">
        <f t="shared" si="4"/>
        <v>12667.199999999999</v>
      </c>
      <c r="AA21" s="14">
        <f>Y21+Z21</f>
        <v>23587.199999999997</v>
      </c>
      <c r="AB21" s="13">
        <f t="shared" si="2"/>
        <v>-9087.1999999999971</v>
      </c>
    </row>
    <row r="22" spans="1:28" x14ac:dyDescent="0.55000000000000004">
      <c r="A22" s="7" t="s">
        <v>134</v>
      </c>
      <c r="B22" t="s">
        <v>6</v>
      </c>
      <c r="C22" t="s">
        <v>102</v>
      </c>
      <c r="D22" s="5" t="s">
        <v>138</v>
      </c>
      <c r="E22" t="s">
        <v>411</v>
      </c>
      <c r="F22" t="s">
        <v>411</v>
      </c>
      <c r="H22" t="s">
        <v>397</v>
      </c>
      <c r="U22" s="14">
        <v>14500</v>
      </c>
      <c r="V22">
        <v>10065</v>
      </c>
      <c r="W22">
        <v>1</v>
      </c>
      <c r="X22" s="7">
        <v>65</v>
      </c>
      <c r="Y22" s="16">
        <f t="shared" si="4"/>
        <v>10920</v>
      </c>
      <c r="Z22" s="14">
        <f t="shared" si="4"/>
        <v>12667.199999999999</v>
      </c>
      <c r="AA22" s="14">
        <f>Y22+Z22</f>
        <v>23587.199999999997</v>
      </c>
      <c r="AB22" s="13">
        <f t="shared" si="2"/>
        <v>-9087.1999999999971</v>
      </c>
    </row>
    <row r="23" spans="1:28" x14ac:dyDescent="0.55000000000000004">
      <c r="A23" s="7" t="s">
        <v>67</v>
      </c>
      <c r="B23" t="s">
        <v>6</v>
      </c>
      <c r="C23" t="s">
        <v>102</v>
      </c>
      <c r="D23" s="5" t="s">
        <v>142</v>
      </c>
      <c r="E23" t="s">
        <v>568</v>
      </c>
      <c r="F23" t="s">
        <v>568</v>
      </c>
      <c r="H23" t="s">
        <v>236</v>
      </c>
      <c r="U23" s="14">
        <v>27000</v>
      </c>
      <c r="V23">
        <v>10125</v>
      </c>
      <c r="W23">
        <v>1</v>
      </c>
      <c r="X23" s="7">
        <v>125</v>
      </c>
      <c r="Y23" s="16">
        <f t="shared" si="4"/>
        <v>21000</v>
      </c>
      <c r="Z23" s="14">
        <f t="shared" si="4"/>
        <v>24360</v>
      </c>
      <c r="AA23" s="14">
        <f t="shared" si="5"/>
        <v>45360</v>
      </c>
      <c r="AB23" s="13">
        <f t="shared" si="2"/>
        <v>-18360</v>
      </c>
    </row>
    <row r="24" spans="1:28" x14ac:dyDescent="0.55000000000000004">
      <c r="A24" s="7" t="s">
        <v>68</v>
      </c>
      <c r="B24" t="s">
        <v>6</v>
      </c>
      <c r="C24" t="s">
        <v>102</v>
      </c>
      <c r="D24" s="5" t="s">
        <v>143</v>
      </c>
      <c r="E24" t="s">
        <v>569</v>
      </c>
      <c r="F24" t="s">
        <v>569</v>
      </c>
      <c r="U24" s="14">
        <v>27000</v>
      </c>
      <c r="V24">
        <v>10125</v>
      </c>
      <c r="W24">
        <v>1</v>
      </c>
      <c r="X24" s="7">
        <v>125</v>
      </c>
      <c r="Y24" s="16">
        <f t="shared" si="4"/>
        <v>21000</v>
      </c>
      <c r="Z24" s="14">
        <f t="shared" si="4"/>
        <v>24360</v>
      </c>
      <c r="AA24" s="14">
        <f t="shared" si="5"/>
        <v>45360</v>
      </c>
      <c r="AB24" s="13">
        <f t="shared" si="2"/>
        <v>-18360</v>
      </c>
    </row>
    <row r="25" spans="1:28" x14ac:dyDescent="0.55000000000000004">
      <c r="A25" s="7" t="s">
        <v>69</v>
      </c>
      <c r="B25" t="s">
        <v>6</v>
      </c>
      <c r="C25" t="s">
        <v>144</v>
      </c>
      <c r="D25" s="5" t="s">
        <v>145</v>
      </c>
      <c r="E25" t="s">
        <v>146</v>
      </c>
      <c r="F25" t="s">
        <v>146</v>
      </c>
      <c r="U25" s="14">
        <v>31500</v>
      </c>
      <c r="V25">
        <v>10110</v>
      </c>
      <c r="W25">
        <v>1</v>
      </c>
      <c r="X25" s="7">
        <v>110</v>
      </c>
      <c r="Y25" s="16">
        <f t="shared" si="4"/>
        <v>18480</v>
      </c>
      <c r="Z25" s="14">
        <f t="shared" si="4"/>
        <v>21436.799999999999</v>
      </c>
      <c r="AA25" s="14">
        <f t="shared" si="5"/>
        <v>39916.800000000003</v>
      </c>
      <c r="AB25" s="13">
        <f t="shared" si="2"/>
        <v>-8416.8000000000029</v>
      </c>
    </row>
    <row r="26" spans="1:28" x14ac:dyDescent="0.55000000000000004">
      <c r="A26" s="7" t="s">
        <v>70</v>
      </c>
      <c r="B26" t="s">
        <v>147</v>
      </c>
      <c r="C26" t="s">
        <v>148</v>
      </c>
      <c r="D26" s="5" t="s">
        <v>694</v>
      </c>
      <c r="E26" t="s">
        <v>152</v>
      </c>
      <c r="F26" t="s">
        <v>579</v>
      </c>
      <c r="U26" s="14">
        <v>83000</v>
      </c>
      <c r="V26">
        <v>10100</v>
      </c>
      <c r="W26">
        <v>1</v>
      </c>
      <c r="X26" s="7">
        <v>100</v>
      </c>
      <c r="Y26" s="16">
        <f t="shared" si="4"/>
        <v>16800</v>
      </c>
      <c r="Z26" s="14">
        <f t="shared" si="4"/>
        <v>19488</v>
      </c>
      <c r="AA26" s="14">
        <f t="shared" si="5"/>
        <v>36288</v>
      </c>
      <c r="AB26" s="13">
        <f t="shared" si="2"/>
        <v>46712</v>
      </c>
    </row>
    <row r="27" spans="1:28" x14ac:dyDescent="0.55000000000000004">
      <c r="A27" s="7" t="s">
        <v>71</v>
      </c>
      <c r="B27" t="s">
        <v>147</v>
      </c>
      <c r="C27" t="s">
        <v>150</v>
      </c>
      <c r="D27" s="5" t="s">
        <v>151</v>
      </c>
      <c r="E27" t="s">
        <v>153</v>
      </c>
      <c r="F27" t="s">
        <v>153</v>
      </c>
      <c r="U27" s="14">
        <v>29500</v>
      </c>
      <c r="V27">
        <v>10025</v>
      </c>
      <c r="W27">
        <v>1</v>
      </c>
      <c r="X27" s="7">
        <v>25</v>
      </c>
      <c r="Y27" s="16">
        <f t="shared" si="4"/>
        <v>4200</v>
      </c>
      <c r="Z27" s="14">
        <f t="shared" si="4"/>
        <v>4872</v>
      </c>
      <c r="AA27" s="14">
        <f t="shared" si="5"/>
        <v>9072</v>
      </c>
      <c r="AB27" s="13">
        <f t="shared" si="2"/>
        <v>20428</v>
      </c>
    </row>
    <row r="28" spans="1:28" x14ac:dyDescent="0.55000000000000004">
      <c r="A28" s="7" t="s">
        <v>72</v>
      </c>
      <c r="B28" t="s">
        <v>147</v>
      </c>
      <c r="C28" t="s">
        <v>750</v>
      </c>
      <c r="D28" s="5" t="s">
        <v>747</v>
      </c>
      <c r="E28" t="s">
        <v>156</v>
      </c>
      <c r="F28" t="s">
        <v>580</v>
      </c>
      <c r="H28" t="s">
        <v>236</v>
      </c>
      <c r="U28" s="14">
        <v>14000</v>
      </c>
      <c r="V28">
        <v>10030</v>
      </c>
      <c r="W28">
        <v>1</v>
      </c>
      <c r="X28" s="7">
        <v>30</v>
      </c>
      <c r="Y28" s="16">
        <f t="shared" si="4"/>
        <v>5040</v>
      </c>
      <c r="Z28" s="14">
        <f t="shared" si="4"/>
        <v>5846.4</v>
      </c>
      <c r="AA28" s="14">
        <f t="shared" si="5"/>
        <v>10886.4</v>
      </c>
      <c r="AB28" s="13">
        <f t="shared" si="2"/>
        <v>3113.6000000000004</v>
      </c>
    </row>
    <row r="29" spans="1:28" x14ac:dyDescent="0.55000000000000004">
      <c r="A29" s="7" t="s">
        <v>73</v>
      </c>
      <c r="B29" t="s">
        <v>6</v>
      </c>
      <c r="C29" t="s">
        <v>154</v>
      </c>
      <c r="D29" s="5" t="s">
        <v>157</v>
      </c>
      <c r="E29" t="s">
        <v>570</v>
      </c>
      <c r="F29" t="s">
        <v>570</v>
      </c>
      <c r="G29" t="s">
        <v>158</v>
      </c>
      <c r="H29" t="s">
        <v>237</v>
      </c>
      <c r="U29" s="14">
        <v>11340</v>
      </c>
      <c r="V29">
        <v>10010</v>
      </c>
      <c r="W29">
        <v>1</v>
      </c>
      <c r="X29" s="7">
        <v>10</v>
      </c>
      <c r="Y29" s="16">
        <f t="shared" si="4"/>
        <v>1680</v>
      </c>
      <c r="Z29" s="14">
        <f t="shared" si="4"/>
        <v>1948.8</v>
      </c>
      <c r="AA29" s="14">
        <f t="shared" si="5"/>
        <v>3628.8</v>
      </c>
      <c r="AB29" s="13">
        <f t="shared" si="2"/>
        <v>7711.2</v>
      </c>
    </row>
    <row r="30" spans="1:28" x14ac:dyDescent="0.55000000000000004">
      <c r="A30" s="7" t="s">
        <v>74</v>
      </c>
      <c r="B30" t="s">
        <v>6</v>
      </c>
      <c r="C30" t="s">
        <v>102</v>
      </c>
      <c r="D30" s="5" t="s">
        <v>159</v>
      </c>
      <c r="E30" t="s">
        <v>571</v>
      </c>
      <c r="F30" t="s">
        <v>571</v>
      </c>
      <c r="G30" t="s">
        <v>160</v>
      </c>
      <c r="H30" t="s">
        <v>237</v>
      </c>
      <c r="U30" s="14">
        <v>7020</v>
      </c>
      <c r="V30">
        <v>10010</v>
      </c>
      <c r="W30">
        <v>1</v>
      </c>
      <c r="X30" s="7">
        <v>10</v>
      </c>
      <c r="Y30" s="16">
        <f t="shared" si="4"/>
        <v>1680</v>
      </c>
      <c r="Z30" s="14">
        <f t="shared" si="4"/>
        <v>1948.8</v>
      </c>
      <c r="AA30" s="14">
        <f t="shared" si="5"/>
        <v>3628.8</v>
      </c>
      <c r="AB30" s="13">
        <f t="shared" si="2"/>
        <v>3391.2</v>
      </c>
    </row>
    <row r="31" spans="1:28" x14ac:dyDescent="0.55000000000000004">
      <c r="A31" s="7" t="s">
        <v>75</v>
      </c>
      <c r="B31" t="s">
        <v>6</v>
      </c>
      <c r="C31" t="s">
        <v>7</v>
      </c>
      <c r="D31" s="5" t="s">
        <v>162</v>
      </c>
      <c r="E31" t="s">
        <v>161</v>
      </c>
      <c r="F31" t="s">
        <v>161</v>
      </c>
      <c r="U31" s="14">
        <v>12960</v>
      </c>
      <c r="V31">
        <v>10035</v>
      </c>
      <c r="W31">
        <v>1</v>
      </c>
      <c r="X31" s="7">
        <v>35</v>
      </c>
      <c r="Y31" s="16">
        <f t="shared" si="4"/>
        <v>5880</v>
      </c>
      <c r="Z31" s="14">
        <f t="shared" si="4"/>
        <v>6820.7999999999993</v>
      </c>
      <c r="AA31" s="14">
        <f t="shared" si="5"/>
        <v>12700.8</v>
      </c>
      <c r="AB31" s="13">
        <f t="shared" si="2"/>
        <v>259.20000000000073</v>
      </c>
    </row>
    <row r="32" spans="1:28" x14ac:dyDescent="0.55000000000000004">
      <c r="A32" s="7" t="s">
        <v>107</v>
      </c>
      <c r="B32" t="s">
        <v>6</v>
      </c>
      <c r="C32" t="s">
        <v>7</v>
      </c>
      <c r="D32" s="5" t="s">
        <v>163</v>
      </c>
      <c r="E32" t="s">
        <v>164</v>
      </c>
      <c r="F32" t="s">
        <v>581</v>
      </c>
      <c r="H32" t="s">
        <v>237</v>
      </c>
      <c r="U32" s="14">
        <v>4300</v>
      </c>
      <c r="V32">
        <v>10001</v>
      </c>
      <c r="W32">
        <v>1</v>
      </c>
      <c r="X32" s="7">
        <v>1</v>
      </c>
      <c r="Y32" s="16">
        <f t="shared" ref="Y32:Y67" si="6">X32*Y$1</f>
        <v>168</v>
      </c>
      <c r="Z32" s="14">
        <f t="shared" ref="Z32:Z67" si="7">Y32*Z$1</f>
        <v>194.88</v>
      </c>
      <c r="AA32" s="14">
        <f t="shared" ref="AA32:AA67" si="8">Y32+Z32</f>
        <v>362.88</v>
      </c>
      <c r="AB32" s="13">
        <f t="shared" si="2"/>
        <v>3937.12</v>
      </c>
    </row>
    <row r="33" spans="1:30" x14ac:dyDescent="0.55000000000000004">
      <c r="A33" s="7" t="s">
        <v>108</v>
      </c>
      <c r="B33" t="s">
        <v>17</v>
      </c>
      <c r="C33" t="s">
        <v>99</v>
      </c>
      <c r="D33" s="5" t="s">
        <v>174</v>
      </c>
      <c r="E33" t="s">
        <v>175</v>
      </c>
      <c r="F33" t="s">
        <v>175</v>
      </c>
      <c r="U33" s="14">
        <v>2700</v>
      </c>
      <c r="V33">
        <v>10001</v>
      </c>
      <c r="W33">
        <v>1</v>
      </c>
      <c r="X33" s="7">
        <v>1</v>
      </c>
      <c r="Y33" s="16">
        <f t="shared" si="6"/>
        <v>168</v>
      </c>
      <c r="Z33" s="14">
        <f t="shared" si="7"/>
        <v>194.88</v>
      </c>
      <c r="AA33" s="14">
        <f t="shared" si="8"/>
        <v>362.88</v>
      </c>
      <c r="AB33" s="13">
        <f t="shared" si="2"/>
        <v>2337.12</v>
      </c>
    </row>
    <row r="34" spans="1:30" x14ac:dyDescent="0.55000000000000004">
      <c r="A34" s="7" t="s">
        <v>109</v>
      </c>
      <c r="B34" t="s">
        <v>17</v>
      </c>
      <c r="C34" t="s">
        <v>99</v>
      </c>
      <c r="D34" s="5" t="s">
        <v>176</v>
      </c>
      <c r="E34" t="s">
        <v>177</v>
      </c>
      <c r="F34" t="s">
        <v>582</v>
      </c>
      <c r="U34" s="14">
        <v>3348</v>
      </c>
      <c r="V34">
        <v>10001</v>
      </c>
      <c r="W34">
        <v>1</v>
      </c>
      <c r="X34" s="7">
        <v>1</v>
      </c>
      <c r="Y34" s="16">
        <f t="shared" si="6"/>
        <v>168</v>
      </c>
      <c r="Z34" s="14">
        <f t="shared" si="7"/>
        <v>194.88</v>
      </c>
      <c r="AA34" s="14">
        <f t="shared" si="8"/>
        <v>362.88</v>
      </c>
      <c r="AB34" s="13">
        <f t="shared" si="2"/>
        <v>2985.12</v>
      </c>
      <c r="AD34" t="s">
        <v>852</v>
      </c>
    </row>
    <row r="35" spans="1:30" x14ac:dyDescent="0.55000000000000004">
      <c r="A35" s="7" t="s">
        <v>110</v>
      </c>
      <c r="B35" t="s">
        <v>178</v>
      </c>
      <c r="C35" t="s">
        <v>154</v>
      </c>
      <c r="D35" s="5" t="s">
        <v>179</v>
      </c>
      <c r="E35" t="s">
        <v>180</v>
      </c>
      <c r="F35" t="s">
        <v>180</v>
      </c>
      <c r="U35" s="14">
        <v>37800</v>
      </c>
      <c r="V35">
        <v>10120</v>
      </c>
      <c r="W35">
        <v>1</v>
      </c>
      <c r="X35" s="7">
        <v>120</v>
      </c>
      <c r="Y35" s="16">
        <f t="shared" si="6"/>
        <v>20160</v>
      </c>
      <c r="Z35" s="14">
        <f t="shared" si="7"/>
        <v>23385.599999999999</v>
      </c>
      <c r="AA35" s="14">
        <f t="shared" si="8"/>
        <v>43545.599999999999</v>
      </c>
      <c r="AB35" s="13">
        <f t="shared" si="2"/>
        <v>-5745.5999999999985</v>
      </c>
      <c r="AD35" t="s">
        <v>852</v>
      </c>
    </row>
    <row r="36" spans="1:30" x14ac:dyDescent="0.55000000000000004">
      <c r="A36" s="7" t="s">
        <v>111</v>
      </c>
      <c r="B36" t="s">
        <v>17</v>
      </c>
      <c r="C36" t="s">
        <v>154</v>
      </c>
      <c r="D36" s="5" t="s">
        <v>181</v>
      </c>
      <c r="E36" t="s">
        <v>182</v>
      </c>
      <c r="F36" t="s">
        <v>583</v>
      </c>
      <c r="U36" s="14">
        <v>22000</v>
      </c>
      <c r="V36">
        <v>10050</v>
      </c>
      <c r="W36">
        <v>1</v>
      </c>
      <c r="X36" s="7">
        <v>55</v>
      </c>
      <c r="Y36" s="16">
        <f t="shared" si="6"/>
        <v>9240</v>
      </c>
      <c r="Z36" s="14">
        <f t="shared" si="7"/>
        <v>10718.4</v>
      </c>
      <c r="AA36" s="14">
        <f t="shared" si="8"/>
        <v>19958.400000000001</v>
      </c>
      <c r="AB36" s="13">
        <f t="shared" si="2"/>
        <v>2041.5999999999985</v>
      </c>
    </row>
    <row r="37" spans="1:30" x14ac:dyDescent="0.55000000000000004">
      <c r="A37" s="7" t="s">
        <v>848</v>
      </c>
      <c r="D37" s="5" t="s">
        <v>849</v>
      </c>
      <c r="U37" s="14">
        <v>21000</v>
      </c>
      <c r="X37" s="7"/>
      <c r="Y37" s="16"/>
      <c r="Z37" s="14"/>
      <c r="AA37" s="14"/>
      <c r="AB37" s="13">
        <f t="shared" si="2"/>
        <v>21000</v>
      </c>
    </row>
    <row r="38" spans="1:30" x14ac:dyDescent="0.55000000000000004">
      <c r="A38" s="7" t="s">
        <v>112</v>
      </c>
      <c r="B38" t="s">
        <v>6</v>
      </c>
      <c r="C38" t="s">
        <v>144</v>
      </c>
      <c r="D38" s="5" t="s">
        <v>183</v>
      </c>
      <c r="E38" t="s">
        <v>184</v>
      </c>
      <c r="F38" t="s">
        <v>584</v>
      </c>
      <c r="U38" s="14">
        <v>5616</v>
      </c>
      <c r="V38">
        <v>10015</v>
      </c>
      <c r="W38">
        <v>1</v>
      </c>
      <c r="X38" s="7">
        <v>15</v>
      </c>
      <c r="Y38" s="16">
        <f t="shared" si="6"/>
        <v>2520</v>
      </c>
      <c r="Z38" s="14">
        <f t="shared" si="7"/>
        <v>2923.2</v>
      </c>
      <c r="AA38" s="14">
        <f t="shared" si="8"/>
        <v>5443.2</v>
      </c>
      <c r="AB38" s="13">
        <f t="shared" si="2"/>
        <v>172.80000000000018</v>
      </c>
      <c r="AD38" t="s">
        <v>853</v>
      </c>
    </row>
    <row r="39" spans="1:30" x14ac:dyDescent="0.55000000000000004">
      <c r="A39" s="7" t="s">
        <v>113</v>
      </c>
      <c r="B39" t="s">
        <v>6</v>
      </c>
      <c r="C39" t="s">
        <v>154</v>
      </c>
      <c r="D39" s="5" t="s">
        <v>185</v>
      </c>
      <c r="E39" t="s">
        <v>186</v>
      </c>
      <c r="F39" t="s">
        <v>585</v>
      </c>
      <c r="U39" s="14">
        <v>6804</v>
      </c>
      <c r="V39">
        <v>10015</v>
      </c>
      <c r="W39">
        <v>1</v>
      </c>
      <c r="X39" s="7">
        <v>15</v>
      </c>
      <c r="Y39" s="16">
        <f t="shared" si="6"/>
        <v>2520</v>
      </c>
      <c r="Z39" s="14">
        <f t="shared" si="7"/>
        <v>2923.2</v>
      </c>
      <c r="AA39" s="14">
        <f t="shared" si="8"/>
        <v>5443.2</v>
      </c>
      <c r="AB39" s="13">
        <f t="shared" si="2"/>
        <v>1360.8000000000002</v>
      </c>
      <c r="AD39" t="s">
        <v>853</v>
      </c>
    </row>
    <row r="40" spans="1:30" x14ac:dyDescent="0.55000000000000004">
      <c r="A40" s="7" t="s">
        <v>114</v>
      </c>
      <c r="B40" t="s">
        <v>6</v>
      </c>
      <c r="C40" t="s">
        <v>154</v>
      </c>
      <c r="D40" s="5" t="s">
        <v>187</v>
      </c>
      <c r="E40" t="s">
        <v>188</v>
      </c>
      <c r="F40" t="s">
        <v>188</v>
      </c>
      <c r="U40" s="14">
        <v>4536</v>
      </c>
      <c r="V40">
        <v>10005</v>
      </c>
      <c r="W40">
        <v>1</v>
      </c>
      <c r="X40" s="7">
        <v>5</v>
      </c>
      <c r="Y40" s="16">
        <f t="shared" si="6"/>
        <v>840</v>
      </c>
      <c r="Z40" s="14">
        <f t="shared" si="7"/>
        <v>974.4</v>
      </c>
      <c r="AA40" s="14">
        <f t="shared" si="8"/>
        <v>1814.4</v>
      </c>
      <c r="AB40" s="13">
        <f t="shared" si="2"/>
        <v>2721.6</v>
      </c>
      <c r="AD40" t="s">
        <v>853</v>
      </c>
    </row>
    <row r="41" spans="1:30" x14ac:dyDescent="0.55000000000000004">
      <c r="A41" s="7" t="s">
        <v>115</v>
      </c>
      <c r="B41" t="s">
        <v>6</v>
      </c>
      <c r="C41" t="s">
        <v>154</v>
      </c>
      <c r="D41" s="5" t="s">
        <v>189</v>
      </c>
      <c r="E41" t="s">
        <v>190</v>
      </c>
      <c r="F41" t="s">
        <v>190</v>
      </c>
      <c r="H41" t="s">
        <v>237</v>
      </c>
      <c r="U41" s="14">
        <v>4050</v>
      </c>
      <c r="V41">
        <v>10005</v>
      </c>
      <c r="W41">
        <v>1</v>
      </c>
      <c r="X41" s="7">
        <v>5</v>
      </c>
      <c r="Y41" s="16">
        <f t="shared" si="6"/>
        <v>840</v>
      </c>
      <c r="Z41" s="14">
        <f t="shared" si="7"/>
        <v>974.4</v>
      </c>
      <c r="AA41" s="14">
        <f t="shared" si="8"/>
        <v>1814.4</v>
      </c>
      <c r="AB41" s="13">
        <f t="shared" si="2"/>
        <v>2235.6</v>
      </c>
      <c r="AD41" t="s">
        <v>851</v>
      </c>
    </row>
    <row r="42" spans="1:30" x14ac:dyDescent="0.55000000000000004">
      <c r="A42" s="7" t="s">
        <v>116</v>
      </c>
      <c r="B42" t="s">
        <v>6</v>
      </c>
      <c r="C42" t="s">
        <v>154</v>
      </c>
      <c r="D42" s="5" t="s">
        <v>191</v>
      </c>
      <c r="E42" t="s">
        <v>192</v>
      </c>
      <c r="F42" t="s">
        <v>586</v>
      </c>
      <c r="H42" t="s">
        <v>236</v>
      </c>
      <c r="U42" s="14">
        <v>4300</v>
      </c>
      <c r="V42">
        <v>10005</v>
      </c>
      <c r="W42">
        <v>1</v>
      </c>
      <c r="X42" s="17">
        <v>5</v>
      </c>
      <c r="Y42" s="16">
        <f t="shared" si="6"/>
        <v>840</v>
      </c>
      <c r="Z42" s="14">
        <f t="shared" si="7"/>
        <v>974.4</v>
      </c>
      <c r="AA42" s="14">
        <f t="shared" si="8"/>
        <v>1814.4</v>
      </c>
      <c r="AB42" s="13">
        <f t="shared" si="2"/>
        <v>2485.6</v>
      </c>
      <c r="AD42" t="s">
        <v>851</v>
      </c>
    </row>
    <row r="43" spans="1:30" x14ac:dyDescent="0.55000000000000004">
      <c r="A43" s="7" t="s">
        <v>117</v>
      </c>
      <c r="B43" t="s">
        <v>126</v>
      </c>
      <c r="C43" t="s">
        <v>96</v>
      </c>
      <c r="D43" s="6" t="s">
        <v>193</v>
      </c>
      <c r="E43" t="s">
        <v>194</v>
      </c>
      <c r="F43" t="s">
        <v>194</v>
      </c>
      <c r="H43" t="s">
        <v>236</v>
      </c>
      <c r="U43" s="14">
        <v>7020</v>
      </c>
      <c r="V43">
        <v>10005</v>
      </c>
      <c r="X43" s="17">
        <v>5</v>
      </c>
      <c r="Y43" s="16">
        <f t="shared" si="6"/>
        <v>840</v>
      </c>
      <c r="Z43" s="14">
        <f t="shared" si="7"/>
        <v>974.4</v>
      </c>
      <c r="AA43" s="14">
        <f t="shared" si="8"/>
        <v>1814.4</v>
      </c>
      <c r="AB43" s="13">
        <f t="shared" si="2"/>
        <v>5205.6000000000004</v>
      </c>
      <c r="AD43" t="s">
        <v>851</v>
      </c>
    </row>
    <row r="44" spans="1:30" x14ac:dyDescent="0.55000000000000004">
      <c r="A44" s="7" t="s">
        <v>118</v>
      </c>
      <c r="B44" t="s">
        <v>17</v>
      </c>
      <c r="C44" t="s">
        <v>96</v>
      </c>
      <c r="D44" s="5" t="s">
        <v>195</v>
      </c>
      <c r="E44" t="s">
        <v>196</v>
      </c>
      <c r="F44" t="s">
        <v>196</v>
      </c>
      <c r="H44" t="s">
        <v>236</v>
      </c>
      <c r="U44" s="14">
        <v>2160</v>
      </c>
      <c r="V44">
        <v>10002</v>
      </c>
      <c r="X44" s="17">
        <v>1.5</v>
      </c>
      <c r="Y44" s="16">
        <f t="shared" si="6"/>
        <v>252</v>
      </c>
      <c r="Z44" s="14">
        <f t="shared" si="7"/>
        <v>292.32</v>
      </c>
      <c r="AA44" s="14">
        <f t="shared" si="8"/>
        <v>544.31999999999994</v>
      </c>
      <c r="AB44" s="13">
        <f t="shared" si="2"/>
        <v>1615.68</v>
      </c>
      <c r="AD44" t="s">
        <v>851</v>
      </c>
    </row>
    <row r="45" spans="1:30" x14ac:dyDescent="0.55000000000000004">
      <c r="A45" s="7" t="s">
        <v>208</v>
      </c>
      <c r="B45" t="s">
        <v>17</v>
      </c>
      <c r="C45" t="s">
        <v>96</v>
      </c>
      <c r="D45" s="5" t="s">
        <v>723</v>
      </c>
      <c r="E45" t="s">
        <v>197</v>
      </c>
      <c r="F45" t="s">
        <v>197</v>
      </c>
      <c r="X45" s="17">
        <v>8</v>
      </c>
      <c r="Y45" s="16">
        <f t="shared" si="6"/>
        <v>1344</v>
      </c>
      <c r="Z45" s="14">
        <f t="shared" si="7"/>
        <v>1559.04</v>
      </c>
      <c r="AA45" s="14">
        <f t="shared" si="8"/>
        <v>2903.04</v>
      </c>
      <c r="AB45" s="13">
        <f t="shared" si="2"/>
        <v>0</v>
      </c>
    </row>
    <row r="46" spans="1:30" x14ac:dyDescent="0.55000000000000004">
      <c r="A46" s="7" t="s">
        <v>119</v>
      </c>
      <c r="B46" t="s">
        <v>17</v>
      </c>
      <c r="C46" t="s">
        <v>96</v>
      </c>
      <c r="D46" s="5" t="s">
        <v>198</v>
      </c>
      <c r="E46" t="s">
        <v>199</v>
      </c>
      <c r="F46" t="s">
        <v>199</v>
      </c>
      <c r="H46" t="s">
        <v>236</v>
      </c>
      <c r="U46" s="14">
        <v>1296</v>
      </c>
      <c r="X46" s="7">
        <v>5</v>
      </c>
      <c r="Y46" s="16">
        <f t="shared" si="6"/>
        <v>840</v>
      </c>
      <c r="Z46" s="14">
        <f t="shared" si="7"/>
        <v>974.4</v>
      </c>
      <c r="AA46" s="14">
        <f t="shared" si="8"/>
        <v>1814.4</v>
      </c>
      <c r="AB46" s="13">
        <f t="shared" si="2"/>
        <v>-518.40000000000009</v>
      </c>
      <c r="AD46" t="s">
        <v>854</v>
      </c>
    </row>
    <row r="47" spans="1:30" x14ac:dyDescent="0.55000000000000004">
      <c r="A47" s="7" t="s">
        <v>120</v>
      </c>
      <c r="B47" t="s">
        <v>6</v>
      </c>
      <c r="C47" t="s">
        <v>102</v>
      </c>
      <c r="D47" s="5" t="s">
        <v>200</v>
      </c>
      <c r="E47" t="s">
        <v>201</v>
      </c>
      <c r="F47" t="s">
        <v>587</v>
      </c>
      <c r="U47" s="14">
        <v>2376</v>
      </c>
      <c r="V47">
        <v>10005</v>
      </c>
      <c r="X47" s="7">
        <v>5</v>
      </c>
      <c r="Y47" s="16">
        <f t="shared" si="6"/>
        <v>840</v>
      </c>
      <c r="Z47" s="14">
        <f t="shared" si="7"/>
        <v>974.4</v>
      </c>
      <c r="AA47" s="14">
        <f t="shared" si="8"/>
        <v>1814.4</v>
      </c>
      <c r="AB47" s="13">
        <f t="shared" si="2"/>
        <v>561.59999999999991</v>
      </c>
      <c r="AD47" t="s">
        <v>855</v>
      </c>
    </row>
    <row r="48" spans="1:30" x14ac:dyDescent="0.55000000000000004">
      <c r="A48" s="7" t="s">
        <v>121</v>
      </c>
      <c r="B48" t="s">
        <v>6</v>
      </c>
      <c r="C48" t="s">
        <v>202</v>
      </c>
      <c r="D48" s="5" t="s">
        <v>203</v>
      </c>
      <c r="E48" t="s">
        <v>204</v>
      </c>
      <c r="F48" t="s">
        <v>588</v>
      </c>
      <c r="H48" t="s">
        <v>236</v>
      </c>
      <c r="U48" s="14">
        <v>6696</v>
      </c>
      <c r="V48">
        <v>10015</v>
      </c>
      <c r="X48" s="7">
        <v>15</v>
      </c>
      <c r="Y48" s="16">
        <f t="shared" si="6"/>
        <v>2520</v>
      </c>
      <c r="Z48" s="14">
        <f t="shared" si="7"/>
        <v>2923.2</v>
      </c>
      <c r="AA48" s="14">
        <f t="shared" si="8"/>
        <v>5443.2</v>
      </c>
      <c r="AB48" s="13">
        <f t="shared" si="2"/>
        <v>1252.8000000000002</v>
      </c>
      <c r="AD48" t="s">
        <v>853</v>
      </c>
    </row>
    <row r="49" spans="1:30" x14ac:dyDescent="0.55000000000000004">
      <c r="A49" s="7" t="s">
        <v>122</v>
      </c>
      <c r="B49" t="s">
        <v>17</v>
      </c>
      <c r="C49" t="s">
        <v>96</v>
      </c>
      <c r="D49" s="5" t="s">
        <v>198</v>
      </c>
      <c r="E49" t="s">
        <v>415</v>
      </c>
      <c r="F49" t="s">
        <v>415</v>
      </c>
      <c r="H49" t="s">
        <v>236</v>
      </c>
      <c r="U49" s="14">
        <v>5940</v>
      </c>
      <c r="V49">
        <v>10015</v>
      </c>
      <c r="X49" s="7">
        <v>15</v>
      </c>
      <c r="Y49" s="16">
        <f t="shared" si="6"/>
        <v>2520</v>
      </c>
      <c r="Z49" s="14">
        <f t="shared" si="7"/>
        <v>2923.2</v>
      </c>
      <c r="AA49" s="14">
        <f t="shared" si="8"/>
        <v>5443.2</v>
      </c>
      <c r="AB49" s="13">
        <f t="shared" si="2"/>
        <v>496.80000000000018</v>
      </c>
      <c r="AD49" t="s">
        <v>851</v>
      </c>
    </row>
    <row r="50" spans="1:30" x14ac:dyDescent="0.55000000000000004">
      <c r="A50" s="7" t="s">
        <v>123</v>
      </c>
      <c r="B50" t="s">
        <v>6</v>
      </c>
      <c r="C50" t="s">
        <v>7</v>
      </c>
      <c r="D50" s="5" t="s">
        <v>419</v>
      </c>
      <c r="E50" t="s">
        <v>205</v>
      </c>
      <c r="F50" t="s">
        <v>205</v>
      </c>
      <c r="U50" s="14">
        <v>3348</v>
      </c>
      <c r="V50">
        <v>10008</v>
      </c>
      <c r="X50" s="7">
        <v>8</v>
      </c>
      <c r="Y50" s="16">
        <f t="shared" si="6"/>
        <v>1344</v>
      </c>
      <c r="Z50" s="14">
        <f t="shared" si="7"/>
        <v>1559.04</v>
      </c>
      <c r="AA50" s="14">
        <f t="shared" si="8"/>
        <v>2903.04</v>
      </c>
      <c r="AB50" s="13">
        <f t="shared" si="2"/>
        <v>444.96000000000004</v>
      </c>
      <c r="AD50" t="s">
        <v>853</v>
      </c>
    </row>
    <row r="51" spans="1:30" x14ac:dyDescent="0.55000000000000004">
      <c r="A51" s="7" t="s">
        <v>124</v>
      </c>
      <c r="B51" t="s">
        <v>17</v>
      </c>
      <c r="C51" t="s">
        <v>96</v>
      </c>
      <c r="D51" s="5" t="s">
        <v>206</v>
      </c>
      <c r="E51" t="s">
        <v>239</v>
      </c>
      <c r="F51" t="s">
        <v>239</v>
      </c>
      <c r="H51" t="s">
        <v>236</v>
      </c>
      <c r="U51" s="14">
        <v>10200</v>
      </c>
      <c r="V51">
        <v>10006</v>
      </c>
      <c r="X51" s="7">
        <v>6.5</v>
      </c>
      <c r="Y51" s="16">
        <f t="shared" si="6"/>
        <v>1092</v>
      </c>
      <c r="Z51" s="14">
        <f t="shared" si="7"/>
        <v>1266.7199999999998</v>
      </c>
      <c r="AA51" s="14">
        <f t="shared" si="8"/>
        <v>2358.7199999999998</v>
      </c>
      <c r="AB51" s="13">
        <f t="shared" si="2"/>
        <v>7841.2800000000007</v>
      </c>
      <c r="AD51" t="s">
        <v>851</v>
      </c>
    </row>
    <row r="52" spans="1:30" x14ac:dyDescent="0.55000000000000004">
      <c r="A52" s="7" t="s">
        <v>125</v>
      </c>
      <c r="B52" t="s">
        <v>17</v>
      </c>
      <c r="C52" t="s">
        <v>96</v>
      </c>
      <c r="D52" s="5" t="s">
        <v>207</v>
      </c>
      <c r="E52" t="s">
        <v>240</v>
      </c>
      <c r="F52" t="s">
        <v>240</v>
      </c>
      <c r="H52" t="s">
        <v>238</v>
      </c>
      <c r="U52" s="14">
        <v>10200</v>
      </c>
      <c r="V52">
        <v>10008</v>
      </c>
      <c r="X52" s="7">
        <v>8</v>
      </c>
      <c r="Y52" s="16">
        <f t="shared" si="6"/>
        <v>1344</v>
      </c>
      <c r="Z52" s="14">
        <f t="shared" si="7"/>
        <v>1559.04</v>
      </c>
      <c r="AA52" s="14">
        <f t="shared" si="8"/>
        <v>2903.04</v>
      </c>
      <c r="AB52" s="13">
        <f t="shared" si="2"/>
        <v>7296.96</v>
      </c>
      <c r="AD52" t="s">
        <v>851</v>
      </c>
    </row>
    <row r="53" spans="1:30" x14ac:dyDescent="0.55000000000000004">
      <c r="A53" s="7" t="s">
        <v>209</v>
      </c>
      <c r="B53" t="s">
        <v>6</v>
      </c>
      <c r="C53" t="s">
        <v>102</v>
      </c>
      <c r="D53" s="5" t="s">
        <v>212</v>
      </c>
      <c r="E53" t="s">
        <v>215</v>
      </c>
      <c r="F53" t="s">
        <v>215</v>
      </c>
      <c r="U53" s="14">
        <v>1944</v>
      </c>
      <c r="V53">
        <v>10002</v>
      </c>
      <c r="X53" s="7">
        <v>2</v>
      </c>
      <c r="Y53" s="16">
        <f t="shared" si="6"/>
        <v>336</v>
      </c>
      <c r="Z53" s="14">
        <f t="shared" si="7"/>
        <v>389.76</v>
      </c>
      <c r="AA53" s="14">
        <f t="shared" si="8"/>
        <v>725.76</v>
      </c>
      <c r="AB53" s="13">
        <f t="shared" si="2"/>
        <v>1218.24</v>
      </c>
      <c r="AD53" t="s">
        <v>856</v>
      </c>
    </row>
    <row r="54" spans="1:30" x14ac:dyDescent="0.55000000000000004">
      <c r="A54" s="7" t="s">
        <v>210</v>
      </c>
      <c r="B54" t="s">
        <v>6</v>
      </c>
      <c r="C54" t="s">
        <v>102</v>
      </c>
      <c r="D54" s="5" t="s">
        <v>213</v>
      </c>
      <c r="E54" t="s">
        <v>215</v>
      </c>
      <c r="F54" t="s">
        <v>215</v>
      </c>
      <c r="H54" t="s">
        <v>238</v>
      </c>
      <c r="U54" s="14">
        <v>2500</v>
      </c>
      <c r="V54">
        <v>10002</v>
      </c>
      <c r="X54" s="7">
        <v>2</v>
      </c>
      <c r="Y54" s="16">
        <f t="shared" si="6"/>
        <v>336</v>
      </c>
      <c r="Z54" s="14">
        <f t="shared" si="7"/>
        <v>389.76</v>
      </c>
      <c r="AA54" s="14">
        <f t="shared" si="8"/>
        <v>725.76</v>
      </c>
      <c r="AB54" s="13">
        <f t="shared" si="2"/>
        <v>1774.24</v>
      </c>
      <c r="AD54" t="s">
        <v>851</v>
      </c>
    </row>
    <row r="55" spans="1:30" x14ac:dyDescent="0.55000000000000004">
      <c r="A55" s="7" t="s">
        <v>211</v>
      </c>
      <c r="B55" t="s">
        <v>6</v>
      </c>
      <c r="C55" t="s">
        <v>102</v>
      </c>
      <c r="D55" s="5" t="s">
        <v>214</v>
      </c>
      <c r="E55" t="s">
        <v>215</v>
      </c>
      <c r="F55" t="s">
        <v>215</v>
      </c>
      <c r="U55" s="14">
        <v>1080</v>
      </c>
      <c r="V55">
        <v>10001</v>
      </c>
      <c r="X55" s="7">
        <v>1</v>
      </c>
      <c r="Y55" s="16">
        <f t="shared" si="6"/>
        <v>168</v>
      </c>
      <c r="Z55" s="14">
        <f t="shared" si="7"/>
        <v>194.88</v>
      </c>
      <c r="AA55" s="14">
        <f t="shared" si="8"/>
        <v>362.88</v>
      </c>
      <c r="AB55" s="13">
        <f t="shared" si="2"/>
        <v>717.12</v>
      </c>
      <c r="AD55" t="s">
        <v>851</v>
      </c>
    </row>
    <row r="56" spans="1:30" x14ac:dyDescent="0.55000000000000004">
      <c r="A56" s="7" t="s">
        <v>220</v>
      </c>
      <c r="B56" t="s">
        <v>6</v>
      </c>
      <c r="C56" t="s">
        <v>202</v>
      </c>
      <c r="D56" s="5" t="s">
        <v>216</v>
      </c>
      <c r="E56" t="s">
        <v>410</v>
      </c>
      <c r="F56" t="s">
        <v>589</v>
      </c>
      <c r="H56" t="s">
        <v>236</v>
      </c>
      <c r="U56" s="14">
        <v>3240</v>
      </c>
      <c r="V56">
        <v>10002</v>
      </c>
      <c r="X56" s="7">
        <v>2</v>
      </c>
      <c r="Y56" s="16">
        <f t="shared" si="6"/>
        <v>336</v>
      </c>
      <c r="Z56" s="14">
        <f t="shared" si="7"/>
        <v>389.76</v>
      </c>
      <c r="AA56" s="14">
        <f t="shared" si="8"/>
        <v>725.76</v>
      </c>
      <c r="AB56" s="13">
        <f t="shared" si="2"/>
        <v>2514.2399999999998</v>
      </c>
    </row>
    <row r="57" spans="1:30" x14ac:dyDescent="0.55000000000000004">
      <c r="A57" s="7" t="s">
        <v>221</v>
      </c>
      <c r="B57" t="s">
        <v>6</v>
      </c>
      <c r="C57" t="s">
        <v>202</v>
      </c>
      <c r="D57" s="5" t="s">
        <v>217</v>
      </c>
      <c r="E57" t="s">
        <v>219</v>
      </c>
      <c r="F57" t="s">
        <v>219</v>
      </c>
      <c r="U57" s="14">
        <v>2808</v>
      </c>
      <c r="V57">
        <v>10002</v>
      </c>
      <c r="X57" s="7">
        <v>2</v>
      </c>
      <c r="Y57" s="16">
        <f t="shared" si="6"/>
        <v>336</v>
      </c>
      <c r="Z57" s="14">
        <f t="shared" si="7"/>
        <v>389.76</v>
      </c>
      <c r="AA57" s="14">
        <f t="shared" si="8"/>
        <v>725.76</v>
      </c>
      <c r="AB57" s="13">
        <f t="shared" si="2"/>
        <v>2082.2399999999998</v>
      </c>
    </row>
    <row r="58" spans="1:30" x14ac:dyDescent="0.55000000000000004">
      <c r="A58" s="7" t="s">
        <v>222</v>
      </c>
      <c r="B58" t="s">
        <v>6</v>
      </c>
      <c r="C58" t="s">
        <v>202</v>
      </c>
      <c r="D58" s="5" t="s">
        <v>218</v>
      </c>
      <c r="E58" t="s">
        <v>219</v>
      </c>
      <c r="F58" t="s">
        <v>219</v>
      </c>
      <c r="U58" s="14">
        <v>3240</v>
      </c>
      <c r="V58">
        <v>10002</v>
      </c>
      <c r="X58" s="7">
        <v>2</v>
      </c>
      <c r="Y58" s="16">
        <f t="shared" si="6"/>
        <v>336</v>
      </c>
      <c r="Z58" s="14">
        <f t="shared" si="7"/>
        <v>389.76</v>
      </c>
      <c r="AA58" s="14">
        <f t="shared" si="8"/>
        <v>725.76</v>
      </c>
      <c r="AB58" s="13">
        <f t="shared" si="2"/>
        <v>2514.2399999999998</v>
      </c>
    </row>
    <row r="59" spans="1:30" x14ac:dyDescent="0.55000000000000004">
      <c r="A59" s="7" t="s">
        <v>165</v>
      </c>
      <c r="B59" t="s">
        <v>147</v>
      </c>
      <c r="C59" t="s">
        <v>150</v>
      </c>
      <c r="D59" s="5" t="s">
        <v>223</v>
      </c>
      <c r="E59" t="s">
        <v>226</v>
      </c>
      <c r="F59" t="s">
        <v>226</v>
      </c>
      <c r="U59" s="14">
        <v>12960</v>
      </c>
      <c r="V59">
        <v>10020</v>
      </c>
      <c r="X59" s="7">
        <v>20</v>
      </c>
      <c r="Y59" s="16">
        <f t="shared" si="6"/>
        <v>3360</v>
      </c>
      <c r="Z59" s="14">
        <f t="shared" si="7"/>
        <v>3897.6</v>
      </c>
      <c r="AA59" s="14">
        <f t="shared" si="8"/>
        <v>7257.6</v>
      </c>
      <c r="AB59" s="13">
        <f t="shared" si="2"/>
        <v>5702.4</v>
      </c>
    </row>
    <row r="60" spans="1:30" x14ac:dyDescent="0.55000000000000004">
      <c r="A60" s="7" t="s">
        <v>166</v>
      </c>
      <c r="B60" t="s">
        <v>147</v>
      </c>
      <c r="C60" t="s">
        <v>150</v>
      </c>
      <c r="D60" s="5" t="s">
        <v>224</v>
      </c>
      <c r="E60" t="s">
        <v>225</v>
      </c>
      <c r="F60" t="s">
        <v>590</v>
      </c>
      <c r="H60" s="8" t="s">
        <v>401</v>
      </c>
      <c r="U60" s="14">
        <v>19440</v>
      </c>
      <c r="V60">
        <v>10030</v>
      </c>
      <c r="X60" s="7">
        <v>30</v>
      </c>
      <c r="Y60" s="16">
        <f t="shared" si="6"/>
        <v>5040</v>
      </c>
      <c r="Z60" s="14">
        <f t="shared" si="7"/>
        <v>5846.4</v>
      </c>
      <c r="AA60" s="14">
        <f t="shared" si="8"/>
        <v>10886.4</v>
      </c>
      <c r="AB60" s="13">
        <f t="shared" si="2"/>
        <v>8553.6</v>
      </c>
    </row>
    <row r="61" spans="1:30" x14ac:dyDescent="0.55000000000000004">
      <c r="A61" s="7" t="s">
        <v>167</v>
      </c>
      <c r="B61" t="s">
        <v>6</v>
      </c>
      <c r="C61" t="s">
        <v>7</v>
      </c>
      <c r="D61" s="5" t="s">
        <v>420</v>
      </c>
      <c r="E61" t="s">
        <v>421</v>
      </c>
      <c r="F61" t="s">
        <v>421</v>
      </c>
      <c r="U61" s="14">
        <v>13500</v>
      </c>
      <c r="V61">
        <v>10015</v>
      </c>
      <c r="X61" s="7">
        <v>15</v>
      </c>
      <c r="Y61" s="16">
        <f t="shared" si="6"/>
        <v>2520</v>
      </c>
      <c r="Z61" s="14">
        <f t="shared" si="7"/>
        <v>2923.2</v>
      </c>
      <c r="AA61" s="14">
        <f t="shared" si="8"/>
        <v>5443.2</v>
      </c>
      <c r="AB61" s="13">
        <f t="shared" si="2"/>
        <v>8056.8</v>
      </c>
    </row>
    <row r="62" spans="1:30" x14ac:dyDescent="0.55000000000000004">
      <c r="A62" s="7" t="s">
        <v>168</v>
      </c>
      <c r="B62" t="s">
        <v>6</v>
      </c>
      <c r="C62" t="s">
        <v>7</v>
      </c>
      <c r="D62" s="5" t="s">
        <v>723</v>
      </c>
      <c r="E62" t="s">
        <v>197</v>
      </c>
      <c r="F62" t="s">
        <v>197</v>
      </c>
      <c r="X62" s="7">
        <v>15</v>
      </c>
      <c r="Y62" s="16">
        <f t="shared" si="6"/>
        <v>2520</v>
      </c>
      <c r="Z62" s="14">
        <f t="shared" si="7"/>
        <v>2923.2</v>
      </c>
      <c r="AA62" s="14">
        <f t="shared" si="8"/>
        <v>5443.2</v>
      </c>
      <c r="AB62" s="13">
        <f t="shared" si="2"/>
        <v>0</v>
      </c>
    </row>
    <row r="63" spans="1:30" x14ac:dyDescent="0.55000000000000004">
      <c r="A63" s="7" t="s">
        <v>169</v>
      </c>
      <c r="B63" t="s">
        <v>178</v>
      </c>
      <c r="C63" t="s">
        <v>154</v>
      </c>
      <c r="D63" s="5" t="s">
        <v>227</v>
      </c>
      <c r="E63" t="s">
        <v>228</v>
      </c>
      <c r="F63" t="s">
        <v>228</v>
      </c>
      <c r="U63" s="14">
        <v>19440</v>
      </c>
      <c r="V63">
        <v>10035</v>
      </c>
      <c r="X63" s="7">
        <v>35</v>
      </c>
      <c r="Y63" s="16">
        <f t="shared" si="6"/>
        <v>5880</v>
      </c>
      <c r="Z63" s="14">
        <f t="shared" si="7"/>
        <v>6820.7999999999993</v>
      </c>
      <c r="AA63" s="14">
        <f t="shared" si="8"/>
        <v>12700.8</v>
      </c>
      <c r="AB63" s="13">
        <f t="shared" si="2"/>
        <v>6739.2000000000007</v>
      </c>
    </row>
    <row r="64" spans="1:30" x14ac:dyDescent="0.55000000000000004">
      <c r="A64" s="7" t="s">
        <v>170</v>
      </c>
      <c r="B64" t="s">
        <v>178</v>
      </c>
      <c r="C64" t="s">
        <v>154</v>
      </c>
      <c r="D64" s="5" t="s">
        <v>229</v>
      </c>
      <c r="E64" t="s">
        <v>403</v>
      </c>
      <c r="F64" t="s">
        <v>403</v>
      </c>
      <c r="H64" s="8" t="s">
        <v>402</v>
      </c>
      <c r="U64" s="14">
        <v>15660</v>
      </c>
      <c r="V64">
        <v>10040</v>
      </c>
      <c r="X64" s="7">
        <v>40</v>
      </c>
      <c r="Y64" s="16">
        <f t="shared" si="6"/>
        <v>6720</v>
      </c>
      <c r="Z64" s="14">
        <f t="shared" si="7"/>
        <v>7795.2</v>
      </c>
      <c r="AA64" s="14">
        <f t="shared" si="8"/>
        <v>14515.2</v>
      </c>
      <c r="AB64" s="13">
        <f t="shared" si="2"/>
        <v>1144.7999999999993</v>
      </c>
    </row>
    <row r="65" spans="1:30" x14ac:dyDescent="0.55000000000000004">
      <c r="A65" s="7" t="s">
        <v>171</v>
      </c>
      <c r="B65" s="8" t="s">
        <v>11</v>
      </c>
      <c r="C65" t="s">
        <v>154</v>
      </c>
      <c r="D65" s="5" t="s">
        <v>230</v>
      </c>
      <c r="E65" t="s">
        <v>231</v>
      </c>
      <c r="F65" t="s">
        <v>231</v>
      </c>
      <c r="H65" t="s">
        <v>236</v>
      </c>
      <c r="U65" s="14">
        <v>18500</v>
      </c>
      <c r="V65">
        <v>10045</v>
      </c>
      <c r="X65" s="7">
        <v>45</v>
      </c>
      <c r="Y65" s="16">
        <f t="shared" si="6"/>
        <v>7560</v>
      </c>
      <c r="Z65" s="14">
        <f t="shared" si="7"/>
        <v>8769.5999999999985</v>
      </c>
      <c r="AA65" s="14">
        <f t="shared" si="8"/>
        <v>16329.599999999999</v>
      </c>
      <c r="AB65" s="13">
        <f t="shared" si="2"/>
        <v>2170.4000000000015</v>
      </c>
      <c r="AD65" t="s">
        <v>851</v>
      </c>
    </row>
    <row r="66" spans="1:30" x14ac:dyDescent="0.55000000000000004">
      <c r="A66" s="7" t="s">
        <v>172</v>
      </c>
      <c r="B66" t="s">
        <v>6</v>
      </c>
      <c r="C66" t="s">
        <v>144</v>
      </c>
      <c r="D66" s="5" t="s">
        <v>232</v>
      </c>
      <c r="E66" t="s">
        <v>233</v>
      </c>
      <c r="F66" t="s">
        <v>591</v>
      </c>
      <c r="H66" t="s">
        <v>236</v>
      </c>
      <c r="U66" s="14">
        <v>5500</v>
      </c>
      <c r="V66">
        <v>10010</v>
      </c>
      <c r="X66" s="7">
        <v>10</v>
      </c>
      <c r="Y66" s="16">
        <f t="shared" si="6"/>
        <v>1680</v>
      </c>
      <c r="Z66" s="14">
        <f t="shared" si="7"/>
        <v>1948.8</v>
      </c>
      <c r="AA66" s="14">
        <f t="shared" si="8"/>
        <v>3628.8</v>
      </c>
      <c r="AB66" s="13">
        <f t="shared" si="2"/>
        <v>1871.1999999999998</v>
      </c>
      <c r="AD66" t="s">
        <v>853</v>
      </c>
    </row>
    <row r="67" spans="1:30" x14ac:dyDescent="0.55000000000000004">
      <c r="A67" s="7" t="s">
        <v>173</v>
      </c>
      <c r="B67" t="s">
        <v>178</v>
      </c>
      <c r="C67" t="s">
        <v>154</v>
      </c>
      <c r="D67" s="5" t="s">
        <v>234</v>
      </c>
      <c r="E67" t="s">
        <v>235</v>
      </c>
      <c r="F67" t="s">
        <v>235</v>
      </c>
      <c r="U67" s="14">
        <v>7200</v>
      </c>
      <c r="V67">
        <v>10002</v>
      </c>
      <c r="X67" s="7">
        <v>2</v>
      </c>
      <c r="Y67" s="16">
        <f t="shared" si="6"/>
        <v>336</v>
      </c>
      <c r="Z67" s="14">
        <f t="shared" si="7"/>
        <v>389.76</v>
      </c>
      <c r="AA67" s="14">
        <f t="shared" si="8"/>
        <v>725.76</v>
      </c>
      <c r="AB67" s="13">
        <f t="shared" si="2"/>
        <v>6474.24</v>
      </c>
    </row>
    <row r="68" spans="1:30" x14ac:dyDescent="0.55000000000000004">
      <c r="A68" t="s">
        <v>723</v>
      </c>
      <c r="B68" t="s">
        <v>723</v>
      </c>
      <c r="C68" t="s">
        <v>723</v>
      </c>
      <c r="D68" s="5" t="s">
        <v>391</v>
      </c>
      <c r="E68" t="s">
        <v>723</v>
      </c>
      <c r="X68" s="14">
        <f>SUM(X3:X67)</f>
        <v>1709</v>
      </c>
      <c r="Y68" s="14">
        <f>SUM(Y3:Y67)</f>
        <v>287112</v>
      </c>
      <c r="AA68" s="14">
        <f>SUM(AA3:AA67)</f>
        <v>602622.72000000009</v>
      </c>
      <c r="AB68" s="13">
        <f t="shared" si="2"/>
        <v>0</v>
      </c>
    </row>
    <row r="69" spans="1:30" x14ac:dyDescent="0.55000000000000004">
      <c r="A69" t="s">
        <v>723</v>
      </c>
      <c r="B69" t="s">
        <v>723</v>
      </c>
      <c r="C69" t="s">
        <v>723</v>
      </c>
      <c r="D69" s="5" t="s">
        <v>391</v>
      </c>
      <c r="E69" t="s">
        <v>723</v>
      </c>
      <c r="Y69">
        <v>160</v>
      </c>
      <c r="Z69">
        <v>1.45</v>
      </c>
      <c r="AB69" s="13">
        <f t="shared" si="2"/>
        <v>0</v>
      </c>
    </row>
    <row r="70" spans="1:30" x14ac:dyDescent="0.55000000000000004">
      <c r="A70" t="s">
        <v>241</v>
      </c>
      <c r="B70" t="s">
        <v>11</v>
      </c>
      <c r="C70" t="s">
        <v>356</v>
      </c>
      <c r="D70" s="5" t="s">
        <v>357</v>
      </c>
      <c r="E70" t="s">
        <v>358</v>
      </c>
      <c r="F70" t="s">
        <v>358</v>
      </c>
      <c r="I70" s="7" t="s">
        <v>300</v>
      </c>
      <c r="U70" s="14">
        <v>7560.0000000000009</v>
      </c>
      <c r="X70" s="7">
        <v>15</v>
      </c>
      <c r="Y70">
        <f>X70*Y$69</f>
        <v>2400</v>
      </c>
      <c r="Z70">
        <f>Y70*Z$69</f>
        <v>3480</v>
      </c>
      <c r="AA70" s="14">
        <f t="shared" ref="AA70:AA138" si="9">Y70+Z70</f>
        <v>5880</v>
      </c>
      <c r="AB70" s="13">
        <f t="shared" ref="AB70:AB133" si="10">IF(U70="",0,U70-AA70)</f>
        <v>1680.0000000000009</v>
      </c>
      <c r="AD70" t="s">
        <v>857</v>
      </c>
    </row>
    <row r="71" spans="1:30" x14ac:dyDescent="0.55000000000000004">
      <c r="A71" t="s">
        <v>281</v>
      </c>
      <c r="B71" t="s">
        <v>6</v>
      </c>
      <c r="C71" t="s">
        <v>102</v>
      </c>
      <c r="D71" s="5" t="s">
        <v>359</v>
      </c>
      <c r="E71" t="s">
        <v>360</v>
      </c>
      <c r="F71" t="s">
        <v>360</v>
      </c>
      <c r="I71" s="7" t="s">
        <v>301</v>
      </c>
      <c r="U71" s="14">
        <v>3132</v>
      </c>
      <c r="X71" s="7">
        <v>3</v>
      </c>
      <c r="Y71">
        <f t="shared" ref="Y71:Z138" si="11">X71*Y$69</f>
        <v>480</v>
      </c>
      <c r="Z71">
        <f t="shared" si="11"/>
        <v>696</v>
      </c>
      <c r="AA71" s="14">
        <f t="shared" si="9"/>
        <v>1176</v>
      </c>
      <c r="AB71" s="13">
        <f t="shared" si="10"/>
        <v>1956</v>
      </c>
      <c r="AD71" t="s">
        <v>858</v>
      </c>
    </row>
    <row r="72" spans="1:30" x14ac:dyDescent="0.55000000000000004">
      <c r="A72" t="s">
        <v>247</v>
      </c>
      <c r="B72" t="s">
        <v>11</v>
      </c>
      <c r="C72" t="s">
        <v>96</v>
      </c>
      <c r="D72" s="5" t="s">
        <v>361</v>
      </c>
      <c r="E72" t="s">
        <v>362</v>
      </c>
      <c r="F72" t="s">
        <v>362</v>
      </c>
      <c r="I72" s="7" t="s">
        <v>302</v>
      </c>
      <c r="U72" s="14">
        <v>5940</v>
      </c>
      <c r="X72" s="7">
        <v>12</v>
      </c>
      <c r="Y72">
        <f t="shared" si="11"/>
        <v>1920</v>
      </c>
      <c r="Z72">
        <f t="shared" si="11"/>
        <v>2784</v>
      </c>
      <c r="AA72" s="14">
        <f t="shared" si="9"/>
        <v>4704</v>
      </c>
      <c r="AB72" s="13">
        <f t="shared" si="10"/>
        <v>1236</v>
      </c>
      <c r="AD72" t="s">
        <v>851</v>
      </c>
    </row>
    <row r="73" spans="1:30" x14ac:dyDescent="0.55000000000000004">
      <c r="A73" t="s">
        <v>248</v>
      </c>
      <c r="B73" t="s">
        <v>11</v>
      </c>
      <c r="C73" t="s">
        <v>99</v>
      </c>
      <c r="D73" s="5" t="s">
        <v>363</v>
      </c>
      <c r="E73" t="s">
        <v>364</v>
      </c>
      <c r="F73" t="s">
        <v>364</v>
      </c>
      <c r="I73" s="7" t="s">
        <v>303</v>
      </c>
      <c r="U73" s="14">
        <v>2900</v>
      </c>
      <c r="V73">
        <v>10006</v>
      </c>
      <c r="W73">
        <v>1</v>
      </c>
      <c r="X73" s="7">
        <v>6</v>
      </c>
      <c r="Y73">
        <f t="shared" si="11"/>
        <v>960</v>
      </c>
      <c r="Z73">
        <f t="shared" si="11"/>
        <v>1392</v>
      </c>
      <c r="AA73" s="14">
        <f t="shared" si="9"/>
        <v>2352</v>
      </c>
      <c r="AB73" s="13">
        <f t="shared" si="10"/>
        <v>548</v>
      </c>
      <c r="AD73" t="s">
        <v>851</v>
      </c>
    </row>
    <row r="74" spans="1:30" x14ac:dyDescent="0.55000000000000004">
      <c r="A74" t="s">
        <v>249</v>
      </c>
      <c r="B74" t="s">
        <v>11</v>
      </c>
      <c r="C74" t="s">
        <v>99</v>
      </c>
      <c r="D74" s="5" t="s">
        <v>365</v>
      </c>
      <c r="E74" t="s">
        <v>366</v>
      </c>
      <c r="F74" t="s">
        <v>366</v>
      </c>
      <c r="I74" s="7" t="s">
        <v>304</v>
      </c>
      <c r="U74" s="14">
        <v>4644</v>
      </c>
      <c r="X74" s="7">
        <v>12</v>
      </c>
      <c r="Y74">
        <f t="shared" si="11"/>
        <v>1920</v>
      </c>
      <c r="Z74">
        <f t="shared" si="11"/>
        <v>2784</v>
      </c>
      <c r="AA74" s="14">
        <f t="shared" si="9"/>
        <v>4704</v>
      </c>
      <c r="AB74" s="13">
        <f t="shared" si="10"/>
        <v>-60</v>
      </c>
      <c r="AD74" t="s">
        <v>853</v>
      </c>
    </row>
    <row r="75" spans="1:30" x14ac:dyDescent="0.55000000000000004">
      <c r="A75" t="s">
        <v>250</v>
      </c>
      <c r="B75" t="s">
        <v>11</v>
      </c>
      <c r="C75" t="s">
        <v>99</v>
      </c>
      <c r="D75" s="5" t="s">
        <v>367</v>
      </c>
      <c r="E75" t="s">
        <v>368</v>
      </c>
      <c r="F75" t="s">
        <v>368</v>
      </c>
      <c r="I75" s="7" t="s">
        <v>305</v>
      </c>
      <c r="U75" s="14">
        <v>4104</v>
      </c>
      <c r="X75" s="7">
        <v>9</v>
      </c>
      <c r="Y75">
        <f t="shared" si="11"/>
        <v>1440</v>
      </c>
      <c r="Z75">
        <f t="shared" si="11"/>
        <v>2088</v>
      </c>
      <c r="AA75" s="14">
        <f t="shared" si="9"/>
        <v>3528</v>
      </c>
      <c r="AB75" s="13">
        <f t="shared" si="10"/>
        <v>576</v>
      </c>
      <c r="AD75" t="s">
        <v>853</v>
      </c>
    </row>
    <row r="76" spans="1:30" x14ac:dyDescent="0.55000000000000004">
      <c r="A76" t="s">
        <v>251</v>
      </c>
      <c r="B76" t="s">
        <v>11</v>
      </c>
      <c r="C76" t="s">
        <v>99</v>
      </c>
      <c r="D76" s="5" t="s">
        <v>369</v>
      </c>
      <c r="E76" t="s">
        <v>370</v>
      </c>
      <c r="F76" t="s">
        <v>370</v>
      </c>
      <c r="I76" s="7" t="s">
        <v>306</v>
      </c>
      <c r="U76" s="14">
        <v>4860</v>
      </c>
      <c r="X76" s="7">
        <v>12</v>
      </c>
      <c r="Y76">
        <f t="shared" si="11"/>
        <v>1920</v>
      </c>
      <c r="Z76">
        <f t="shared" si="11"/>
        <v>2784</v>
      </c>
      <c r="AA76" s="14">
        <f t="shared" si="9"/>
        <v>4704</v>
      </c>
      <c r="AB76" s="13">
        <f t="shared" si="10"/>
        <v>156</v>
      </c>
    </row>
    <row r="77" spans="1:30" x14ac:dyDescent="0.55000000000000004">
      <c r="A77" t="s">
        <v>252</v>
      </c>
      <c r="B77" t="s">
        <v>11</v>
      </c>
      <c r="C77" t="s">
        <v>99</v>
      </c>
      <c r="D77" s="5" t="s">
        <v>371</v>
      </c>
      <c r="E77" t="s">
        <v>372</v>
      </c>
      <c r="F77" t="s">
        <v>372</v>
      </c>
      <c r="I77" s="7" t="s">
        <v>307</v>
      </c>
      <c r="U77" s="14">
        <v>4320</v>
      </c>
      <c r="X77" s="7">
        <v>9</v>
      </c>
      <c r="Y77">
        <f t="shared" si="11"/>
        <v>1440</v>
      </c>
      <c r="Z77">
        <f t="shared" si="11"/>
        <v>2088</v>
      </c>
      <c r="AA77" s="14">
        <f t="shared" si="9"/>
        <v>3528</v>
      </c>
      <c r="AB77" s="13">
        <f t="shared" si="10"/>
        <v>792</v>
      </c>
    </row>
    <row r="78" spans="1:30" x14ac:dyDescent="0.55000000000000004">
      <c r="A78" t="s">
        <v>242</v>
      </c>
      <c r="B78" t="s">
        <v>11</v>
      </c>
      <c r="C78" t="s">
        <v>356</v>
      </c>
      <c r="D78" s="5" t="s">
        <v>373</v>
      </c>
      <c r="E78" t="s">
        <v>374</v>
      </c>
      <c r="F78" t="s">
        <v>374</v>
      </c>
      <c r="I78" s="7" t="s">
        <v>308</v>
      </c>
      <c r="U78" s="14">
        <v>4950</v>
      </c>
      <c r="X78" s="7">
        <v>10</v>
      </c>
      <c r="Y78">
        <f t="shared" si="11"/>
        <v>1600</v>
      </c>
      <c r="Z78">
        <f t="shared" si="11"/>
        <v>2320</v>
      </c>
      <c r="AA78" s="14">
        <f t="shared" si="9"/>
        <v>3920</v>
      </c>
      <c r="AB78" s="13">
        <f t="shared" si="10"/>
        <v>1030</v>
      </c>
    </row>
    <row r="79" spans="1:30" x14ac:dyDescent="0.55000000000000004">
      <c r="A79" t="s">
        <v>253</v>
      </c>
      <c r="B79" t="s">
        <v>11</v>
      </c>
      <c r="C79" t="s">
        <v>96</v>
      </c>
      <c r="D79" s="5" t="s">
        <v>375</v>
      </c>
      <c r="E79" t="s">
        <v>376</v>
      </c>
      <c r="F79" t="s">
        <v>376</v>
      </c>
      <c r="I79" s="7" t="s">
        <v>309</v>
      </c>
      <c r="U79" s="14">
        <v>7020</v>
      </c>
      <c r="V79">
        <v>10004</v>
      </c>
      <c r="X79" s="7">
        <v>4</v>
      </c>
      <c r="Y79">
        <f t="shared" si="11"/>
        <v>640</v>
      </c>
      <c r="Z79">
        <f t="shared" si="11"/>
        <v>928</v>
      </c>
      <c r="AA79" s="14">
        <f t="shared" si="9"/>
        <v>1568</v>
      </c>
      <c r="AB79" s="13">
        <f t="shared" si="10"/>
        <v>5452</v>
      </c>
    </row>
    <row r="80" spans="1:30" x14ac:dyDescent="0.55000000000000004">
      <c r="A80" t="s">
        <v>285</v>
      </c>
      <c r="B80" t="s">
        <v>6</v>
      </c>
      <c r="C80" t="s">
        <v>377</v>
      </c>
      <c r="D80" s="5" t="s">
        <v>378</v>
      </c>
      <c r="E80" t="s">
        <v>379</v>
      </c>
      <c r="F80" t="s">
        <v>379</v>
      </c>
      <c r="I80" s="7" t="s">
        <v>310</v>
      </c>
      <c r="U80" s="14">
        <v>5184</v>
      </c>
      <c r="X80" s="7">
        <v>9</v>
      </c>
      <c r="Y80">
        <f t="shared" si="11"/>
        <v>1440</v>
      </c>
      <c r="Z80">
        <f t="shared" si="11"/>
        <v>2088</v>
      </c>
      <c r="AA80" s="14">
        <f t="shared" si="9"/>
        <v>3528</v>
      </c>
      <c r="AB80" s="13">
        <f t="shared" si="10"/>
        <v>1656</v>
      </c>
    </row>
    <row r="81" spans="1:28" x14ac:dyDescent="0.55000000000000004">
      <c r="A81" t="s">
        <v>261</v>
      </c>
      <c r="B81" t="s">
        <v>6</v>
      </c>
      <c r="C81" t="s">
        <v>202</v>
      </c>
      <c r="D81" s="5" t="s">
        <v>384</v>
      </c>
      <c r="E81" t="s">
        <v>428</v>
      </c>
      <c r="F81" t="s">
        <v>592</v>
      </c>
      <c r="I81" s="7" t="s">
        <v>311</v>
      </c>
      <c r="U81" s="14">
        <v>4860</v>
      </c>
      <c r="X81" s="7">
        <v>4</v>
      </c>
      <c r="Y81">
        <f t="shared" si="11"/>
        <v>640</v>
      </c>
      <c r="Z81">
        <f t="shared" si="11"/>
        <v>928</v>
      </c>
      <c r="AA81" s="14">
        <f t="shared" si="9"/>
        <v>1568</v>
      </c>
      <c r="AB81" s="13">
        <f t="shared" si="10"/>
        <v>3292</v>
      </c>
    </row>
    <row r="82" spans="1:28" x14ac:dyDescent="0.55000000000000004">
      <c r="A82" t="s">
        <v>262</v>
      </c>
      <c r="B82" t="s">
        <v>6</v>
      </c>
      <c r="C82" t="s">
        <v>202</v>
      </c>
      <c r="D82" s="5" t="s">
        <v>385</v>
      </c>
      <c r="E82" t="s">
        <v>427</v>
      </c>
      <c r="F82" t="s">
        <v>593</v>
      </c>
      <c r="I82" s="7" t="s">
        <v>312</v>
      </c>
      <c r="U82" s="14">
        <v>4860</v>
      </c>
      <c r="X82" s="7">
        <v>4</v>
      </c>
      <c r="Y82">
        <f t="shared" si="11"/>
        <v>640</v>
      </c>
      <c r="Z82">
        <f t="shared" si="11"/>
        <v>928</v>
      </c>
      <c r="AA82" s="14">
        <f t="shared" si="9"/>
        <v>1568</v>
      </c>
      <c r="AB82" s="13">
        <f t="shared" si="10"/>
        <v>3292</v>
      </c>
    </row>
    <row r="83" spans="1:28" x14ac:dyDescent="0.55000000000000004">
      <c r="A83" t="s">
        <v>263</v>
      </c>
      <c r="B83" t="s">
        <v>6</v>
      </c>
      <c r="C83" t="s">
        <v>202</v>
      </c>
      <c r="D83" s="5" t="s">
        <v>386</v>
      </c>
      <c r="E83" t="s">
        <v>426</v>
      </c>
      <c r="F83" t="s">
        <v>594</v>
      </c>
      <c r="I83" s="7" t="s">
        <v>313</v>
      </c>
      <c r="U83" s="14">
        <v>3100</v>
      </c>
      <c r="V83">
        <v>10004</v>
      </c>
      <c r="X83" s="7">
        <v>4</v>
      </c>
      <c r="Y83">
        <f t="shared" si="11"/>
        <v>640</v>
      </c>
      <c r="Z83">
        <f t="shared" si="11"/>
        <v>928</v>
      </c>
      <c r="AA83" s="14">
        <f t="shared" si="9"/>
        <v>1568</v>
      </c>
      <c r="AB83" s="13">
        <f t="shared" si="10"/>
        <v>1532</v>
      </c>
    </row>
    <row r="84" spans="1:28" x14ac:dyDescent="0.55000000000000004">
      <c r="A84" t="s">
        <v>264</v>
      </c>
      <c r="B84" t="s">
        <v>6</v>
      </c>
      <c r="C84" t="s">
        <v>202</v>
      </c>
      <c r="D84" s="5" t="s">
        <v>387</v>
      </c>
      <c r="E84" t="s">
        <v>429</v>
      </c>
      <c r="F84" t="s">
        <v>595</v>
      </c>
      <c r="I84" s="7" t="s">
        <v>311</v>
      </c>
      <c r="U84" s="14">
        <v>4860</v>
      </c>
      <c r="X84" s="7">
        <v>3</v>
      </c>
      <c r="Y84">
        <f t="shared" si="11"/>
        <v>480</v>
      </c>
      <c r="Z84">
        <f t="shared" si="11"/>
        <v>696</v>
      </c>
      <c r="AA84" s="14">
        <f t="shared" si="9"/>
        <v>1176</v>
      </c>
      <c r="AB84" s="13">
        <f t="shared" si="10"/>
        <v>3684</v>
      </c>
    </row>
    <row r="85" spans="1:28" x14ac:dyDescent="0.55000000000000004">
      <c r="A85" t="s">
        <v>286</v>
      </c>
      <c r="B85" t="s">
        <v>6</v>
      </c>
      <c r="C85" t="s">
        <v>377</v>
      </c>
      <c r="D85" s="5" t="s">
        <v>380</v>
      </c>
      <c r="E85" t="s">
        <v>383</v>
      </c>
      <c r="F85" t="s">
        <v>383</v>
      </c>
      <c r="I85" s="7" t="s">
        <v>314</v>
      </c>
      <c r="U85" s="14">
        <v>4500</v>
      </c>
      <c r="X85" s="7">
        <v>2.5</v>
      </c>
      <c r="Y85">
        <f t="shared" si="11"/>
        <v>400</v>
      </c>
      <c r="Z85">
        <f t="shared" si="11"/>
        <v>580</v>
      </c>
      <c r="AA85" s="14">
        <f t="shared" si="9"/>
        <v>980</v>
      </c>
      <c r="AB85" s="13">
        <f t="shared" si="10"/>
        <v>3520</v>
      </c>
    </row>
    <row r="86" spans="1:28" x14ac:dyDescent="0.55000000000000004">
      <c r="A86" t="s">
        <v>287</v>
      </c>
      <c r="B86" t="s">
        <v>6</v>
      </c>
      <c r="C86" t="s">
        <v>377</v>
      </c>
      <c r="D86" s="5" t="s">
        <v>381</v>
      </c>
      <c r="E86" t="s">
        <v>382</v>
      </c>
      <c r="F86" t="s">
        <v>382</v>
      </c>
      <c r="H86" t="s">
        <v>397</v>
      </c>
      <c r="I86" s="7" t="s">
        <v>314</v>
      </c>
      <c r="U86" s="14">
        <v>4200</v>
      </c>
      <c r="V86">
        <v>10003</v>
      </c>
      <c r="X86" s="7">
        <v>2.5</v>
      </c>
      <c r="Y86">
        <f t="shared" si="11"/>
        <v>400</v>
      </c>
      <c r="Z86">
        <f t="shared" si="11"/>
        <v>580</v>
      </c>
      <c r="AA86" s="14">
        <f t="shared" si="9"/>
        <v>980</v>
      </c>
      <c r="AB86" s="13">
        <f t="shared" si="10"/>
        <v>3220</v>
      </c>
    </row>
    <row r="87" spans="1:28" x14ac:dyDescent="0.55000000000000004">
      <c r="A87" t="s">
        <v>243</v>
      </c>
      <c r="B87" t="s">
        <v>11</v>
      </c>
      <c r="C87" t="s">
        <v>356</v>
      </c>
      <c r="D87" s="5" t="s">
        <v>444</v>
      </c>
      <c r="E87" t="s">
        <v>445</v>
      </c>
      <c r="F87" t="s">
        <v>445</v>
      </c>
      <c r="I87" s="7" t="s">
        <v>317</v>
      </c>
      <c r="S87">
        <v>3240</v>
      </c>
      <c r="T87">
        <v>3240</v>
      </c>
      <c r="U87" s="14">
        <v>7560</v>
      </c>
      <c r="X87" s="7">
        <v>5</v>
      </c>
      <c r="Y87">
        <f>X87*Y$69</f>
        <v>800</v>
      </c>
      <c r="Z87">
        <f>Y87*Z$69</f>
        <v>1160</v>
      </c>
      <c r="AA87" s="14">
        <f>Y87+Z87</f>
        <v>1960</v>
      </c>
      <c r="AB87" s="13">
        <f t="shared" si="10"/>
        <v>5600</v>
      </c>
    </row>
    <row r="88" spans="1:28" x14ac:dyDescent="0.55000000000000004">
      <c r="A88" t="s">
        <v>283</v>
      </c>
      <c r="B88" t="s">
        <v>6</v>
      </c>
      <c r="C88" t="s">
        <v>102</v>
      </c>
      <c r="D88" s="5" t="s">
        <v>389</v>
      </c>
      <c r="E88" t="s">
        <v>390</v>
      </c>
      <c r="F88" t="s">
        <v>390</v>
      </c>
      <c r="I88" s="7" t="s">
        <v>316</v>
      </c>
      <c r="U88" s="14">
        <v>2160</v>
      </c>
      <c r="X88" s="7">
        <v>3</v>
      </c>
      <c r="Y88">
        <f>X88*Y$69</f>
        <v>480</v>
      </c>
      <c r="Z88">
        <f>Y88*Z$69</f>
        <v>696</v>
      </c>
      <c r="AA88" s="14">
        <f>Y88+Z88</f>
        <v>1176</v>
      </c>
      <c r="AB88" s="13">
        <f t="shared" si="10"/>
        <v>984</v>
      </c>
    </row>
    <row r="89" spans="1:28" x14ac:dyDescent="0.55000000000000004">
      <c r="A89" t="s">
        <v>282</v>
      </c>
      <c r="D89" s="5" t="s">
        <v>723</v>
      </c>
      <c r="E89" t="s">
        <v>388</v>
      </c>
      <c r="F89" t="s">
        <v>388</v>
      </c>
      <c r="I89" s="7" t="s">
        <v>315</v>
      </c>
      <c r="X89" s="7">
        <v>12</v>
      </c>
      <c r="Y89">
        <f t="shared" si="11"/>
        <v>1920</v>
      </c>
      <c r="Z89">
        <f t="shared" si="11"/>
        <v>2784</v>
      </c>
      <c r="AA89" s="14">
        <f t="shared" si="9"/>
        <v>4704</v>
      </c>
      <c r="AB89" s="13">
        <f t="shared" si="10"/>
        <v>0</v>
      </c>
    </row>
    <row r="90" spans="1:28" x14ac:dyDescent="0.55000000000000004">
      <c r="A90" t="s">
        <v>284</v>
      </c>
      <c r="B90" t="s">
        <v>6</v>
      </c>
      <c r="C90" t="s">
        <v>102</v>
      </c>
      <c r="D90" s="5" t="s">
        <v>430</v>
      </c>
      <c r="E90" t="s">
        <v>437</v>
      </c>
      <c r="F90" t="s">
        <v>437</v>
      </c>
      <c r="I90" s="7" t="s">
        <v>315</v>
      </c>
      <c r="U90" s="14">
        <v>2160</v>
      </c>
      <c r="X90" s="7">
        <v>0.8</v>
      </c>
      <c r="Y90">
        <f t="shared" si="11"/>
        <v>128</v>
      </c>
      <c r="Z90">
        <f t="shared" si="11"/>
        <v>185.6</v>
      </c>
      <c r="AA90" s="14">
        <f t="shared" si="9"/>
        <v>313.60000000000002</v>
      </c>
      <c r="AB90" s="13">
        <f t="shared" si="10"/>
        <v>1846.4</v>
      </c>
    </row>
    <row r="91" spans="1:28" x14ac:dyDescent="0.55000000000000004">
      <c r="B91" t="s">
        <v>6</v>
      </c>
      <c r="C91" t="s">
        <v>102</v>
      </c>
      <c r="D91" s="5" t="s">
        <v>431</v>
      </c>
      <c r="E91" t="s">
        <v>438</v>
      </c>
      <c r="F91" t="s">
        <v>438</v>
      </c>
      <c r="I91" s="7"/>
      <c r="U91" s="14">
        <v>2160</v>
      </c>
      <c r="X91" s="7"/>
      <c r="AA91" s="14"/>
      <c r="AB91" s="13">
        <f t="shared" si="10"/>
        <v>2160</v>
      </c>
    </row>
    <row r="92" spans="1:28" x14ac:dyDescent="0.55000000000000004">
      <c r="B92" t="s">
        <v>6</v>
      </c>
      <c r="C92" t="s">
        <v>102</v>
      </c>
      <c r="D92" s="5" t="s">
        <v>432</v>
      </c>
      <c r="E92" t="s">
        <v>439</v>
      </c>
      <c r="F92" t="s">
        <v>439</v>
      </c>
      <c r="I92" s="7"/>
      <c r="U92" s="14">
        <v>2160</v>
      </c>
      <c r="X92" s="7"/>
      <c r="AA92" s="14"/>
      <c r="AB92" s="13">
        <f t="shared" si="10"/>
        <v>2160</v>
      </c>
    </row>
    <row r="93" spans="1:28" x14ac:dyDescent="0.55000000000000004">
      <c r="B93" t="s">
        <v>6</v>
      </c>
      <c r="C93" t="s">
        <v>102</v>
      </c>
      <c r="D93" s="5" t="s">
        <v>433</v>
      </c>
      <c r="E93" t="s">
        <v>440</v>
      </c>
      <c r="F93" t="s">
        <v>440</v>
      </c>
      <c r="I93" s="7"/>
      <c r="U93" s="14">
        <v>2160</v>
      </c>
      <c r="X93" s="7"/>
      <c r="AA93" s="14"/>
      <c r="AB93" s="13">
        <f t="shared" si="10"/>
        <v>2160</v>
      </c>
    </row>
    <row r="94" spans="1:28" x14ac:dyDescent="0.55000000000000004">
      <c r="B94" t="s">
        <v>6</v>
      </c>
      <c r="C94" t="s">
        <v>102</v>
      </c>
      <c r="D94" s="5" t="s">
        <v>434</v>
      </c>
      <c r="E94" t="s">
        <v>441</v>
      </c>
      <c r="F94" t="s">
        <v>441</v>
      </c>
      <c r="I94" s="7"/>
      <c r="U94" s="14">
        <v>2160</v>
      </c>
      <c r="X94" s="7"/>
      <c r="AA94" s="14"/>
      <c r="AB94" s="13">
        <f t="shared" si="10"/>
        <v>2160</v>
      </c>
    </row>
    <row r="95" spans="1:28" x14ac:dyDescent="0.55000000000000004">
      <c r="B95" t="s">
        <v>6</v>
      </c>
      <c r="C95" t="s">
        <v>102</v>
      </c>
      <c r="D95" s="5" t="s">
        <v>435</v>
      </c>
      <c r="E95" t="s">
        <v>442</v>
      </c>
      <c r="F95" t="s">
        <v>442</v>
      </c>
      <c r="I95" s="7"/>
      <c r="U95" s="14">
        <v>2160</v>
      </c>
      <c r="X95" s="7"/>
      <c r="AA95" s="14"/>
      <c r="AB95" s="13">
        <f t="shared" si="10"/>
        <v>2160</v>
      </c>
    </row>
    <row r="96" spans="1:28" x14ac:dyDescent="0.55000000000000004">
      <c r="B96" t="s">
        <v>6</v>
      </c>
      <c r="C96" t="s">
        <v>102</v>
      </c>
      <c r="D96" s="5" t="s">
        <v>436</v>
      </c>
      <c r="E96" t="s">
        <v>443</v>
      </c>
      <c r="F96" t="s">
        <v>443</v>
      </c>
      <c r="I96" s="7"/>
      <c r="U96" s="14">
        <v>2160</v>
      </c>
      <c r="X96" s="7"/>
      <c r="AA96" s="14"/>
      <c r="AB96" s="13">
        <f t="shared" si="10"/>
        <v>2160</v>
      </c>
    </row>
    <row r="97" spans="1:32" x14ac:dyDescent="0.55000000000000004">
      <c r="A97" t="s">
        <v>265</v>
      </c>
      <c r="B97" t="s">
        <v>6</v>
      </c>
      <c r="C97" t="s">
        <v>7</v>
      </c>
      <c r="D97" s="5" t="s">
        <v>596</v>
      </c>
      <c r="E97" t="s">
        <v>597</v>
      </c>
      <c r="I97" s="7" t="s">
        <v>318</v>
      </c>
      <c r="U97" s="14">
        <v>3240</v>
      </c>
      <c r="X97" s="7">
        <v>4</v>
      </c>
      <c r="Y97">
        <f t="shared" si="11"/>
        <v>640</v>
      </c>
      <c r="Z97">
        <f t="shared" si="11"/>
        <v>928</v>
      </c>
      <c r="AA97" s="14">
        <f t="shared" si="9"/>
        <v>1568</v>
      </c>
      <c r="AB97" s="13">
        <f t="shared" si="10"/>
        <v>1672</v>
      </c>
    </row>
    <row r="98" spans="1:32" x14ac:dyDescent="0.55000000000000004">
      <c r="A98" t="s">
        <v>266</v>
      </c>
      <c r="B98" t="s">
        <v>6</v>
      </c>
      <c r="C98" t="s">
        <v>7</v>
      </c>
      <c r="D98" s="5" t="s">
        <v>599</v>
      </c>
      <c r="E98" t="s">
        <v>598</v>
      </c>
      <c r="I98" s="7" t="s">
        <v>319</v>
      </c>
      <c r="U98" s="14">
        <v>3240</v>
      </c>
      <c r="X98" s="7">
        <v>4</v>
      </c>
      <c r="Y98">
        <f t="shared" si="11"/>
        <v>640</v>
      </c>
      <c r="Z98">
        <f t="shared" si="11"/>
        <v>928</v>
      </c>
      <c r="AA98" s="14">
        <f t="shared" si="9"/>
        <v>1568</v>
      </c>
      <c r="AB98" s="13">
        <f t="shared" si="10"/>
        <v>1672</v>
      </c>
    </row>
    <row r="99" spans="1:32" x14ac:dyDescent="0.55000000000000004">
      <c r="A99" t="s">
        <v>267</v>
      </c>
      <c r="B99" t="s">
        <v>11</v>
      </c>
      <c r="C99" t="s">
        <v>96</v>
      </c>
      <c r="D99" s="5" t="s">
        <v>601</v>
      </c>
      <c r="E99" t="s">
        <v>602</v>
      </c>
      <c r="I99" s="7" t="s">
        <v>320</v>
      </c>
      <c r="U99" s="14">
        <v>3240</v>
      </c>
      <c r="X99" s="7">
        <v>3</v>
      </c>
      <c r="Y99">
        <f t="shared" si="11"/>
        <v>480</v>
      </c>
      <c r="Z99">
        <f t="shared" si="11"/>
        <v>696</v>
      </c>
      <c r="AA99" s="14">
        <f t="shared" si="9"/>
        <v>1176</v>
      </c>
      <c r="AB99" s="13">
        <f t="shared" si="10"/>
        <v>2064</v>
      </c>
    </row>
    <row r="100" spans="1:32" x14ac:dyDescent="0.55000000000000004">
      <c r="A100" t="s">
        <v>268</v>
      </c>
      <c r="B100" t="s">
        <v>6</v>
      </c>
      <c r="C100" t="s">
        <v>7</v>
      </c>
      <c r="D100" s="5" t="s">
        <v>423</v>
      </c>
      <c r="E100" t="s">
        <v>422</v>
      </c>
      <c r="F100" t="s">
        <v>422</v>
      </c>
      <c r="I100" s="7" t="s">
        <v>321</v>
      </c>
      <c r="U100" s="14">
        <v>2916</v>
      </c>
      <c r="V100">
        <v>10003</v>
      </c>
      <c r="X100" s="7">
        <v>3</v>
      </c>
      <c r="Y100">
        <f t="shared" si="11"/>
        <v>480</v>
      </c>
      <c r="Z100">
        <f t="shared" si="11"/>
        <v>696</v>
      </c>
      <c r="AA100" s="14">
        <f t="shared" si="9"/>
        <v>1176</v>
      </c>
      <c r="AB100" s="13">
        <f t="shared" si="10"/>
        <v>1740</v>
      </c>
    </row>
    <row r="101" spans="1:32" x14ac:dyDescent="0.55000000000000004">
      <c r="A101" t="s">
        <v>269</v>
      </c>
      <c r="B101" t="s">
        <v>6</v>
      </c>
      <c r="C101" t="s">
        <v>7</v>
      </c>
      <c r="D101" s="5" t="s">
        <v>600</v>
      </c>
      <c r="E101" t="s">
        <v>603</v>
      </c>
      <c r="I101" s="7" t="s">
        <v>322</v>
      </c>
      <c r="U101" s="14">
        <v>2376</v>
      </c>
      <c r="X101" s="7">
        <v>2</v>
      </c>
      <c r="Y101">
        <f t="shared" si="11"/>
        <v>320</v>
      </c>
      <c r="Z101">
        <f t="shared" si="11"/>
        <v>464</v>
      </c>
      <c r="AA101" s="14">
        <f t="shared" si="9"/>
        <v>784</v>
      </c>
      <c r="AB101" s="13">
        <f t="shared" si="10"/>
        <v>1592</v>
      </c>
    </row>
    <row r="102" spans="1:32" x14ac:dyDescent="0.55000000000000004">
      <c r="A102" t="s">
        <v>270</v>
      </c>
      <c r="B102" t="s">
        <v>6</v>
      </c>
      <c r="C102" t="s">
        <v>7</v>
      </c>
      <c r="D102" s="5" t="s">
        <v>604</v>
      </c>
      <c r="E102" t="s">
        <v>605</v>
      </c>
      <c r="I102" s="7" t="s">
        <v>323</v>
      </c>
      <c r="U102" s="14">
        <v>2376</v>
      </c>
      <c r="X102" s="7">
        <v>2</v>
      </c>
      <c r="Y102">
        <f t="shared" si="11"/>
        <v>320</v>
      </c>
      <c r="Z102">
        <f t="shared" si="11"/>
        <v>464</v>
      </c>
      <c r="AA102" s="14">
        <f t="shared" si="9"/>
        <v>784</v>
      </c>
      <c r="AB102" s="13">
        <f t="shared" si="10"/>
        <v>1592</v>
      </c>
    </row>
    <row r="103" spans="1:32" x14ac:dyDescent="0.55000000000000004">
      <c r="A103" t="s">
        <v>271</v>
      </c>
      <c r="B103" t="s">
        <v>6</v>
      </c>
      <c r="C103" t="s">
        <v>202</v>
      </c>
      <c r="D103" s="5" t="s">
        <v>418</v>
      </c>
      <c r="E103" t="s">
        <v>424</v>
      </c>
      <c r="F103" t="s">
        <v>424</v>
      </c>
      <c r="I103" s="7" t="s">
        <v>324</v>
      </c>
      <c r="U103" s="14">
        <v>2700</v>
      </c>
      <c r="V103">
        <v>10002</v>
      </c>
      <c r="X103" s="7">
        <v>2</v>
      </c>
      <c r="Y103">
        <f t="shared" si="11"/>
        <v>320</v>
      </c>
      <c r="Z103">
        <f t="shared" si="11"/>
        <v>464</v>
      </c>
      <c r="AA103" s="14">
        <f t="shared" si="9"/>
        <v>784</v>
      </c>
      <c r="AB103" s="13">
        <f t="shared" si="10"/>
        <v>1916</v>
      </c>
    </row>
    <row r="104" spans="1:32" x14ac:dyDescent="0.55000000000000004">
      <c r="A104" t="s">
        <v>272</v>
      </c>
      <c r="B104" t="s">
        <v>6</v>
      </c>
      <c r="C104" t="s">
        <v>7</v>
      </c>
      <c r="D104" s="5" t="s">
        <v>606</v>
      </c>
      <c r="E104" t="s">
        <v>607</v>
      </c>
      <c r="I104" s="7" t="s">
        <v>325</v>
      </c>
      <c r="U104" s="14">
        <v>2376</v>
      </c>
      <c r="X104" s="7">
        <v>2</v>
      </c>
      <c r="Y104">
        <f t="shared" si="11"/>
        <v>320</v>
      </c>
      <c r="Z104">
        <f t="shared" si="11"/>
        <v>464</v>
      </c>
      <c r="AA104" s="14">
        <f t="shared" si="9"/>
        <v>784</v>
      </c>
      <c r="AB104" s="13">
        <f t="shared" si="10"/>
        <v>1592</v>
      </c>
    </row>
    <row r="105" spans="1:32" x14ac:dyDescent="0.55000000000000004">
      <c r="A105" t="s">
        <v>273</v>
      </c>
      <c r="B105" t="s">
        <v>6</v>
      </c>
      <c r="C105" t="s">
        <v>202</v>
      </c>
      <c r="D105" s="5" t="s">
        <v>609</v>
      </c>
      <c r="E105" t="s">
        <v>610</v>
      </c>
      <c r="I105" s="7" t="s">
        <v>326</v>
      </c>
      <c r="U105" s="14">
        <v>2376</v>
      </c>
      <c r="X105" s="7">
        <v>2</v>
      </c>
      <c r="Y105">
        <f t="shared" si="11"/>
        <v>320</v>
      </c>
      <c r="Z105">
        <f t="shared" si="11"/>
        <v>464</v>
      </c>
      <c r="AA105" s="14">
        <f t="shared" si="9"/>
        <v>784</v>
      </c>
      <c r="AB105" s="13">
        <f t="shared" si="10"/>
        <v>1592</v>
      </c>
    </row>
    <row r="106" spans="1:32" x14ac:dyDescent="0.55000000000000004">
      <c r="A106" t="s">
        <v>274</v>
      </c>
      <c r="B106" t="s">
        <v>11</v>
      </c>
      <c r="C106" t="s">
        <v>96</v>
      </c>
      <c r="D106" s="5" t="s">
        <v>611</v>
      </c>
      <c r="E106" t="s">
        <v>612</v>
      </c>
      <c r="I106" s="7" t="s">
        <v>327</v>
      </c>
      <c r="U106" s="14">
        <v>2376</v>
      </c>
      <c r="X106" s="7">
        <v>2</v>
      </c>
      <c r="Y106">
        <f t="shared" si="11"/>
        <v>320</v>
      </c>
      <c r="Z106">
        <f t="shared" si="11"/>
        <v>464</v>
      </c>
      <c r="AA106" s="14">
        <f t="shared" si="9"/>
        <v>784</v>
      </c>
      <c r="AB106" s="13">
        <f t="shared" si="10"/>
        <v>1592</v>
      </c>
    </row>
    <row r="107" spans="1:32" x14ac:dyDescent="0.55000000000000004">
      <c r="A107" t="s">
        <v>275</v>
      </c>
      <c r="B107" t="s">
        <v>6</v>
      </c>
      <c r="C107" t="s">
        <v>7</v>
      </c>
      <c r="D107" s="5" t="s">
        <v>608</v>
      </c>
      <c r="E107" t="s">
        <v>613</v>
      </c>
      <c r="I107" s="7" t="s">
        <v>328</v>
      </c>
      <c r="U107" s="14">
        <v>2376</v>
      </c>
      <c r="X107" s="7">
        <v>2</v>
      </c>
      <c r="Y107">
        <f t="shared" si="11"/>
        <v>320</v>
      </c>
      <c r="Z107">
        <f t="shared" si="11"/>
        <v>464</v>
      </c>
      <c r="AA107" s="14">
        <f t="shared" si="9"/>
        <v>784</v>
      </c>
      <c r="AB107" s="13">
        <f t="shared" si="10"/>
        <v>1592</v>
      </c>
    </row>
    <row r="108" spans="1:32" x14ac:dyDescent="0.55000000000000004">
      <c r="A108" t="s">
        <v>276</v>
      </c>
      <c r="B108" t="s">
        <v>6</v>
      </c>
      <c r="C108" t="s">
        <v>7</v>
      </c>
      <c r="D108" s="5" t="s">
        <v>614</v>
      </c>
      <c r="E108" t="s">
        <v>615</v>
      </c>
      <c r="I108" s="7" t="s">
        <v>329</v>
      </c>
      <c r="U108" s="14">
        <v>18900</v>
      </c>
      <c r="X108" s="7">
        <v>40</v>
      </c>
      <c r="Y108">
        <f t="shared" si="11"/>
        <v>6400</v>
      </c>
      <c r="Z108">
        <f t="shared" si="11"/>
        <v>9280</v>
      </c>
      <c r="AA108" s="14">
        <f t="shared" si="9"/>
        <v>15680</v>
      </c>
      <c r="AB108" s="13">
        <f t="shared" si="10"/>
        <v>3220</v>
      </c>
      <c r="AF108" t="s">
        <v>392</v>
      </c>
    </row>
    <row r="109" spans="1:32" x14ac:dyDescent="0.55000000000000004">
      <c r="A109" t="s">
        <v>277</v>
      </c>
      <c r="B109" t="s">
        <v>6</v>
      </c>
      <c r="C109" t="s">
        <v>7</v>
      </c>
      <c r="D109" s="5" t="s">
        <v>412</v>
      </c>
      <c r="E109" t="s">
        <v>413</v>
      </c>
      <c r="F109" t="s">
        <v>413</v>
      </c>
      <c r="I109" s="7" t="s">
        <v>329</v>
      </c>
      <c r="U109" s="14">
        <v>20520</v>
      </c>
      <c r="V109">
        <v>10040</v>
      </c>
      <c r="X109" s="7">
        <v>40</v>
      </c>
      <c r="Y109">
        <f t="shared" si="11"/>
        <v>6400</v>
      </c>
      <c r="Z109">
        <f t="shared" si="11"/>
        <v>9280</v>
      </c>
      <c r="AA109" s="14">
        <f t="shared" si="9"/>
        <v>15680</v>
      </c>
      <c r="AB109" s="13">
        <f t="shared" si="10"/>
        <v>4840</v>
      </c>
      <c r="AF109" t="s">
        <v>392</v>
      </c>
    </row>
    <row r="110" spans="1:32" x14ac:dyDescent="0.55000000000000004">
      <c r="A110" t="s">
        <v>278</v>
      </c>
      <c r="B110" t="s">
        <v>6</v>
      </c>
      <c r="C110" t="s">
        <v>7</v>
      </c>
      <c r="D110" s="5" t="s">
        <v>616</v>
      </c>
      <c r="E110" t="s">
        <v>618</v>
      </c>
      <c r="I110" s="7" t="s">
        <v>330</v>
      </c>
      <c r="U110" s="14">
        <v>10260</v>
      </c>
      <c r="X110" s="7">
        <v>15</v>
      </c>
      <c r="Y110">
        <f t="shared" si="11"/>
        <v>2400</v>
      </c>
      <c r="Z110">
        <f t="shared" si="11"/>
        <v>3480</v>
      </c>
      <c r="AA110" s="14">
        <f t="shared" si="9"/>
        <v>5880</v>
      </c>
      <c r="AB110" s="13">
        <f t="shared" si="10"/>
        <v>4380</v>
      </c>
      <c r="AF110" t="s">
        <v>392</v>
      </c>
    </row>
    <row r="111" spans="1:32" x14ac:dyDescent="0.55000000000000004">
      <c r="A111" t="s">
        <v>279</v>
      </c>
      <c r="B111" t="s">
        <v>6</v>
      </c>
      <c r="C111" t="s">
        <v>7</v>
      </c>
      <c r="D111" s="5" t="s">
        <v>617</v>
      </c>
      <c r="E111" t="s">
        <v>619</v>
      </c>
      <c r="I111" s="7" t="s">
        <v>330</v>
      </c>
      <c r="U111" s="14">
        <v>9720</v>
      </c>
      <c r="X111" s="7">
        <v>15</v>
      </c>
      <c r="Y111">
        <f t="shared" si="11"/>
        <v>2400</v>
      </c>
      <c r="Z111">
        <f t="shared" si="11"/>
        <v>3480</v>
      </c>
      <c r="AA111" s="14">
        <f t="shared" si="9"/>
        <v>5880</v>
      </c>
      <c r="AB111" s="13">
        <f t="shared" si="10"/>
        <v>3840</v>
      </c>
      <c r="AF111" t="s">
        <v>392</v>
      </c>
    </row>
    <row r="112" spans="1:32" x14ac:dyDescent="0.55000000000000004">
      <c r="A112" t="s">
        <v>254</v>
      </c>
      <c r="D112" s="5" t="s">
        <v>391</v>
      </c>
      <c r="I112" s="7" t="s">
        <v>331</v>
      </c>
      <c r="U112" s="14">
        <v>2376</v>
      </c>
      <c r="X112" s="7">
        <v>5</v>
      </c>
      <c r="Y112">
        <f t="shared" si="11"/>
        <v>800</v>
      </c>
      <c r="Z112">
        <f t="shared" si="11"/>
        <v>1160</v>
      </c>
      <c r="AA112" s="14">
        <f t="shared" si="9"/>
        <v>1960</v>
      </c>
      <c r="AB112" s="13">
        <f t="shared" si="10"/>
        <v>416</v>
      </c>
    </row>
    <row r="113" spans="1:28" x14ac:dyDescent="0.55000000000000004">
      <c r="A113" t="s">
        <v>255</v>
      </c>
      <c r="B113" t="s">
        <v>11</v>
      </c>
      <c r="C113" t="s">
        <v>99</v>
      </c>
      <c r="D113" s="5" t="s">
        <v>620</v>
      </c>
      <c r="E113" t="s">
        <v>621</v>
      </c>
      <c r="I113" s="7" t="s">
        <v>332</v>
      </c>
      <c r="U113" s="14">
        <v>2700</v>
      </c>
      <c r="X113" s="7">
        <v>5</v>
      </c>
      <c r="Y113">
        <f t="shared" si="11"/>
        <v>800</v>
      </c>
      <c r="Z113">
        <f t="shared" si="11"/>
        <v>1160</v>
      </c>
      <c r="AA113" s="14">
        <f t="shared" si="9"/>
        <v>1960</v>
      </c>
      <c r="AB113" s="13">
        <f t="shared" si="10"/>
        <v>740</v>
      </c>
    </row>
    <row r="114" spans="1:28" x14ac:dyDescent="0.55000000000000004">
      <c r="A114" t="s">
        <v>244</v>
      </c>
      <c r="B114" t="s">
        <v>11</v>
      </c>
      <c r="C114" t="s">
        <v>356</v>
      </c>
      <c r="D114" s="5" t="s">
        <v>446</v>
      </c>
      <c r="E114" t="s">
        <v>447</v>
      </c>
      <c r="F114" t="s">
        <v>447</v>
      </c>
      <c r="I114" s="7" t="s">
        <v>333</v>
      </c>
      <c r="S114">
        <v>3600</v>
      </c>
      <c r="T114">
        <v>3600</v>
      </c>
      <c r="U114" s="14">
        <v>7200</v>
      </c>
      <c r="X114" s="7">
        <v>5</v>
      </c>
      <c r="Y114">
        <f t="shared" si="11"/>
        <v>800</v>
      </c>
      <c r="Z114">
        <f t="shared" si="11"/>
        <v>1160</v>
      </c>
      <c r="AA114" s="14">
        <f t="shared" si="9"/>
        <v>1960</v>
      </c>
      <c r="AB114" s="13">
        <f t="shared" si="10"/>
        <v>5240</v>
      </c>
    </row>
    <row r="115" spans="1:28" x14ac:dyDescent="0.55000000000000004">
      <c r="A115" t="s">
        <v>245</v>
      </c>
      <c r="D115" s="5" t="s">
        <v>847</v>
      </c>
      <c r="I115" s="7" t="s">
        <v>334</v>
      </c>
      <c r="X115" s="7">
        <v>5</v>
      </c>
      <c r="Y115">
        <f t="shared" si="11"/>
        <v>800</v>
      </c>
      <c r="Z115">
        <f t="shared" si="11"/>
        <v>1160</v>
      </c>
      <c r="AA115" s="14">
        <f t="shared" si="9"/>
        <v>1960</v>
      </c>
      <c r="AB115" s="13">
        <f t="shared" si="10"/>
        <v>0</v>
      </c>
    </row>
    <row r="116" spans="1:28" x14ac:dyDescent="0.55000000000000004">
      <c r="A116" t="s">
        <v>246</v>
      </c>
      <c r="D116" s="5" t="s">
        <v>847</v>
      </c>
      <c r="I116" s="7" t="s">
        <v>335</v>
      </c>
      <c r="X116" s="7">
        <v>5</v>
      </c>
      <c r="Y116">
        <f t="shared" si="11"/>
        <v>800</v>
      </c>
      <c r="Z116">
        <f t="shared" si="11"/>
        <v>1160</v>
      </c>
      <c r="AA116" s="14">
        <f t="shared" si="9"/>
        <v>1960</v>
      </c>
      <c r="AB116" s="13">
        <f t="shared" si="10"/>
        <v>0</v>
      </c>
    </row>
    <row r="117" spans="1:28" x14ac:dyDescent="0.55000000000000004">
      <c r="A117" t="s">
        <v>255</v>
      </c>
      <c r="B117" t="s">
        <v>11</v>
      </c>
      <c r="C117" t="s">
        <v>96</v>
      </c>
      <c r="D117" s="5" t="s">
        <v>448</v>
      </c>
      <c r="E117" t="s">
        <v>449</v>
      </c>
      <c r="F117" t="s">
        <v>449</v>
      </c>
      <c r="I117" s="7" t="s">
        <v>336</v>
      </c>
      <c r="S117">
        <v>6800</v>
      </c>
      <c r="T117">
        <v>6800</v>
      </c>
      <c r="U117" s="14">
        <v>6800</v>
      </c>
      <c r="X117" s="7">
        <v>15</v>
      </c>
      <c r="Y117">
        <f t="shared" si="11"/>
        <v>2400</v>
      </c>
      <c r="Z117">
        <f t="shared" si="11"/>
        <v>3480</v>
      </c>
      <c r="AA117" s="14">
        <f t="shared" si="9"/>
        <v>5880</v>
      </c>
      <c r="AB117" s="13">
        <f t="shared" si="10"/>
        <v>920</v>
      </c>
    </row>
    <row r="118" spans="1:28" x14ac:dyDescent="0.55000000000000004">
      <c r="A118" t="s">
        <v>256</v>
      </c>
      <c r="B118" t="s">
        <v>11</v>
      </c>
      <c r="C118" t="s">
        <v>96</v>
      </c>
      <c r="D118" s="5" t="s">
        <v>450</v>
      </c>
      <c r="E118" t="s">
        <v>451</v>
      </c>
      <c r="F118" t="s">
        <v>451</v>
      </c>
      <c r="I118" s="7" t="s">
        <v>337</v>
      </c>
      <c r="S118">
        <v>6400</v>
      </c>
      <c r="T118">
        <v>6400</v>
      </c>
      <c r="U118" s="14">
        <v>6480</v>
      </c>
      <c r="X118" s="7">
        <v>15</v>
      </c>
      <c r="Y118">
        <f t="shared" si="11"/>
        <v>2400</v>
      </c>
      <c r="Z118">
        <f t="shared" si="11"/>
        <v>3480</v>
      </c>
      <c r="AA118" s="14">
        <f t="shared" si="9"/>
        <v>5880</v>
      </c>
      <c r="AB118" s="13">
        <f t="shared" si="10"/>
        <v>600</v>
      </c>
    </row>
    <row r="119" spans="1:28" x14ac:dyDescent="0.55000000000000004">
      <c r="A119" t="s">
        <v>257</v>
      </c>
      <c r="B119" t="s">
        <v>11</v>
      </c>
      <c r="C119" t="s">
        <v>96</v>
      </c>
      <c r="D119" s="5" t="s">
        <v>622</v>
      </c>
      <c r="E119" t="s">
        <v>623</v>
      </c>
      <c r="I119" s="7" t="s">
        <v>338</v>
      </c>
      <c r="U119" s="14">
        <v>6804</v>
      </c>
      <c r="X119" s="7">
        <v>10</v>
      </c>
      <c r="Y119">
        <f t="shared" si="11"/>
        <v>1600</v>
      </c>
      <c r="Z119">
        <f t="shared" si="11"/>
        <v>2320</v>
      </c>
      <c r="AA119" s="14">
        <f t="shared" si="9"/>
        <v>3920</v>
      </c>
      <c r="AB119" s="13">
        <f t="shared" si="10"/>
        <v>2884</v>
      </c>
    </row>
    <row r="120" spans="1:28" x14ac:dyDescent="0.55000000000000004">
      <c r="A120" t="s">
        <v>258</v>
      </c>
      <c r="B120" t="s">
        <v>11</v>
      </c>
      <c r="C120" t="s">
        <v>96</v>
      </c>
      <c r="D120" s="5" t="s">
        <v>624</v>
      </c>
      <c r="E120" t="s">
        <v>625</v>
      </c>
      <c r="I120" s="7" t="s">
        <v>339</v>
      </c>
      <c r="U120" s="14">
        <v>3780.0000000000005</v>
      </c>
      <c r="X120" s="7">
        <v>10</v>
      </c>
      <c r="Y120">
        <f t="shared" si="11"/>
        <v>1600</v>
      </c>
      <c r="Z120">
        <f t="shared" si="11"/>
        <v>2320</v>
      </c>
      <c r="AA120" s="14">
        <f t="shared" si="9"/>
        <v>3920</v>
      </c>
      <c r="AB120" s="13">
        <f t="shared" si="10"/>
        <v>-139.99999999999955</v>
      </c>
    </row>
    <row r="121" spans="1:28" x14ac:dyDescent="0.55000000000000004">
      <c r="A121" t="s">
        <v>259</v>
      </c>
      <c r="B121" t="s">
        <v>6</v>
      </c>
      <c r="C121" t="s">
        <v>154</v>
      </c>
      <c r="D121" s="5" t="s">
        <v>626</v>
      </c>
      <c r="E121" t="s">
        <v>627</v>
      </c>
      <c r="I121" s="7" t="s">
        <v>340</v>
      </c>
      <c r="U121" s="14">
        <v>12960</v>
      </c>
      <c r="X121" s="7">
        <v>20</v>
      </c>
      <c r="Y121">
        <f t="shared" si="11"/>
        <v>3200</v>
      </c>
      <c r="Z121">
        <f t="shared" si="11"/>
        <v>4640</v>
      </c>
      <c r="AA121" s="14">
        <f t="shared" si="9"/>
        <v>7840</v>
      </c>
      <c r="AB121" s="13">
        <f t="shared" si="10"/>
        <v>5120</v>
      </c>
    </row>
    <row r="122" spans="1:28" x14ac:dyDescent="0.55000000000000004">
      <c r="A122" t="s">
        <v>288</v>
      </c>
      <c r="B122" t="s">
        <v>6</v>
      </c>
      <c r="C122" t="s">
        <v>377</v>
      </c>
      <c r="D122" s="5" t="s">
        <v>416</v>
      </c>
      <c r="E122" t="s">
        <v>425</v>
      </c>
      <c r="F122" t="s">
        <v>425</v>
      </c>
      <c r="I122" s="7" t="s">
        <v>341</v>
      </c>
      <c r="U122" s="14">
        <v>6200</v>
      </c>
      <c r="V122">
        <v>10010</v>
      </c>
      <c r="X122" s="7">
        <v>10</v>
      </c>
      <c r="Y122">
        <f t="shared" si="11"/>
        <v>1600</v>
      </c>
      <c r="Z122">
        <f t="shared" si="11"/>
        <v>2320</v>
      </c>
      <c r="AA122" s="14">
        <f t="shared" si="9"/>
        <v>3920</v>
      </c>
      <c r="AB122" s="13">
        <f t="shared" si="10"/>
        <v>2280</v>
      </c>
    </row>
    <row r="123" spans="1:28" x14ac:dyDescent="0.55000000000000004">
      <c r="A123" t="s">
        <v>289</v>
      </c>
      <c r="B123" t="s">
        <v>147</v>
      </c>
      <c r="C123" t="s">
        <v>154</v>
      </c>
      <c r="D123" s="5" t="s">
        <v>155</v>
      </c>
      <c r="E123" t="s">
        <v>629</v>
      </c>
      <c r="I123" s="7" t="s">
        <v>342</v>
      </c>
      <c r="U123" s="14">
        <v>10800</v>
      </c>
      <c r="X123" s="7">
        <v>20</v>
      </c>
      <c r="Y123">
        <f t="shared" si="11"/>
        <v>3200</v>
      </c>
      <c r="Z123">
        <f t="shared" si="11"/>
        <v>4640</v>
      </c>
      <c r="AA123" s="14">
        <f t="shared" si="9"/>
        <v>7840</v>
      </c>
      <c r="AB123" s="13">
        <f t="shared" si="10"/>
        <v>2960</v>
      </c>
    </row>
    <row r="124" spans="1:28" x14ac:dyDescent="0.55000000000000004">
      <c r="A124" t="s">
        <v>290</v>
      </c>
      <c r="B124" t="s">
        <v>6</v>
      </c>
      <c r="C124" t="s">
        <v>144</v>
      </c>
      <c r="D124" s="5" t="s">
        <v>630</v>
      </c>
      <c r="E124" t="s">
        <v>631</v>
      </c>
      <c r="I124" s="7" t="s">
        <v>343</v>
      </c>
      <c r="U124" s="14">
        <v>5184</v>
      </c>
      <c r="X124" s="7">
        <v>10</v>
      </c>
      <c r="Y124">
        <f t="shared" si="11"/>
        <v>1600</v>
      </c>
      <c r="Z124">
        <f t="shared" si="11"/>
        <v>2320</v>
      </c>
      <c r="AA124" s="14">
        <f t="shared" si="9"/>
        <v>3920</v>
      </c>
      <c r="AB124" s="13">
        <f t="shared" si="10"/>
        <v>1264</v>
      </c>
    </row>
    <row r="125" spans="1:28" x14ac:dyDescent="0.55000000000000004">
      <c r="A125" t="s">
        <v>291</v>
      </c>
      <c r="B125" t="s">
        <v>6</v>
      </c>
      <c r="C125" t="s">
        <v>154</v>
      </c>
      <c r="D125" s="5" t="s">
        <v>632</v>
      </c>
      <c r="E125" t="s">
        <v>633</v>
      </c>
      <c r="I125" s="7" t="s">
        <v>344</v>
      </c>
      <c r="U125" s="14">
        <v>2376</v>
      </c>
      <c r="X125" s="7">
        <v>7</v>
      </c>
      <c r="Y125">
        <f t="shared" si="11"/>
        <v>1120</v>
      </c>
      <c r="Z125">
        <f t="shared" si="11"/>
        <v>1624</v>
      </c>
      <c r="AA125" s="14">
        <f t="shared" si="9"/>
        <v>2744</v>
      </c>
      <c r="AB125" s="13">
        <f t="shared" si="10"/>
        <v>-368</v>
      </c>
    </row>
    <row r="126" spans="1:28" x14ac:dyDescent="0.55000000000000004">
      <c r="A126" t="s">
        <v>292</v>
      </c>
      <c r="E126" s="7" t="s">
        <v>345</v>
      </c>
      <c r="I126" s="7" t="s">
        <v>345</v>
      </c>
      <c r="X126" s="7">
        <v>45</v>
      </c>
      <c r="Y126">
        <f t="shared" si="11"/>
        <v>7200</v>
      </c>
      <c r="Z126">
        <f t="shared" si="11"/>
        <v>10440</v>
      </c>
      <c r="AA126" s="14">
        <f t="shared" si="9"/>
        <v>17640</v>
      </c>
      <c r="AB126" s="13">
        <f t="shared" si="10"/>
        <v>0</v>
      </c>
    </row>
    <row r="127" spans="1:28" x14ac:dyDescent="0.55000000000000004">
      <c r="A127" t="s">
        <v>293</v>
      </c>
      <c r="B127" t="s">
        <v>398</v>
      </c>
      <c r="C127" t="s">
        <v>154</v>
      </c>
      <c r="D127" s="5" t="s">
        <v>634</v>
      </c>
      <c r="E127" t="s">
        <v>635</v>
      </c>
      <c r="I127" s="7" t="s">
        <v>346</v>
      </c>
      <c r="U127" s="14">
        <v>10260</v>
      </c>
      <c r="X127" s="7">
        <v>25</v>
      </c>
      <c r="Y127">
        <f t="shared" si="11"/>
        <v>4000</v>
      </c>
      <c r="Z127">
        <f t="shared" si="11"/>
        <v>5800</v>
      </c>
      <c r="AA127" s="14">
        <f t="shared" si="9"/>
        <v>9800</v>
      </c>
      <c r="AB127" s="13">
        <f t="shared" si="10"/>
        <v>460</v>
      </c>
    </row>
    <row r="128" spans="1:28" x14ac:dyDescent="0.55000000000000004">
      <c r="A128" t="s">
        <v>294</v>
      </c>
      <c r="B128" t="s">
        <v>398</v>
      </c>
      <c r="C128" t="s">
        <v>399</v>
      </c>
      <c r="D128" s="5" t="s">
        <v>637</v>
      </c>
      <c r="E128" t="s">
        <v>636</v>
      </c>
      <c r="I128" s="7" t="s">
        <v>347</v>
      </c>
      <c r="U128" s="14">
        <v>15120</v>
      </c>
      <c r="X128" s="7">
        <v>15</v>
      </c>
      <c r="Y128">
        <f t="shared" si="11"/>
        <v>2400</v>
      </c>
      <c r="Z128">
        <f t="shared" si="11"/>
        <v>3480</v>
      </c>
      <c r="AA128" s="14">
        <f t="shared" si="9"/>
        <v>5880</v>
      </c>
      <c r="AB128" s="13">
        <f t="shared" si="10"/>
        <v>9240</v>
      </c>
    </row>
    <row r="129" spans="1:37" x14ac:dyDescent="0.55000000000000004">
      <c r="A129" t="s">
        <v>393</v>
      </c>
      <c r="B129" t="s">
        <v>398</v>
      </c>
      <c r="C129" t="s">
        <v>399</v>
      </c>
      <c r="D129" s="5" t="s">
        <v>400</v>
      </c>
      <c r="E129" t="s">
        <v>414</v>
      </c>
      <c r="F129" t="s">
        <v>414</v>
      </c>
      <c r="I129" s="7" t="s">
        <v>347</v>
      </c>
      <c r="U129" s="14">
        <v>15120</v>
      </c>
      <c r="V129">
        <v>10015</v>
      </c>
      <c r="X129" s="7">
        <v>15</v>
      </c>
      <c r="Y129">
        <f t="shared" si="11"/>
        <v>2400</v>
      </c>
      <c r="Z129">
        <f t="shared" si="11"/>
        <v>3480</v>
      </c>
      <c r="AA129" s="14">
        <f>Y129+Z129</f>
        <v>5880</v>
      </c>
      <c r="AB129" s="13">
        <f t="shared" si="10"/>
        <v>9240</v>
      </c>
    </row>
    <row r="130" spans="1:37" x14ac:dyDescent="0.55000000000000004">
      <c r="B130" t="s">
        <v>398</v>
      </c>
      <c r="C130" t="s">
        <v>399</v>
      </c>
      <c r="D130" s="5" t="s">
        <v>452</v>
      </c>
      <c r="E130" t="s">
        <v>453</v>
      </c>
      <c r="F130" t="s">
        <v>453</v>
      </c>
      <c r="I130" s="7"/>
      <c r="U130" s="14">
        <v>10800</v>
      </c>
      <c r="V130">
        <v>10020</v>
      </c>
      <c r="X130" s="7">
        <v>20</v>
      </c>
      <c r="Y130">
        <f t="shared" si="11"/>
        <v>3200</v>
      </c>
      <c r="Z130">
        <f t="shared" si="11"/>
        <v>4640</v>
      </c>
      <c r="AA130" s="14">
        <f>Y130+Z130</f>
        <v>7840</v>
      </c>
      <c r="AB130" s="13">
        <f t="shared" si="10"/>
        <v>2960</v>
      </c>
    </row>
    <row r="131" spans="1:37" x14ac:dyDescent="0.55000000000000004">
      <c r="A131" t="s">
        <v>295</v>
      </c>
      <c r="B131" t="s">
        <v>398</v>
      </c>
      <c r="C131" t="s">
        <v>154</v>
      </c>
      <c r="D131" s="5" t="s">
        <v>638</v>
      </c>
      <c r="E131" t="s">
        <v>639</v>
      </c>
      <c r="I131" s="7" t="s">
        <v>348</v>
      </c>
      <c r="U131" s="14">
        <v>7884.0000000000009</v>
      </c>
      <c r="X131" s="7">
        <v>15</v>
      </c>
      <c r="Y131">
        <f t="shared" si="11"/>
        <v>2400</v>
      </c>
      <c r="Z131">
        <f t="shared" si="11"/>
        <v>3480</v>
      </c>
      <c r="AA131" s="14">
        <f t="shared" si="9"/>
        <v>5880</v>
      </c>
      <c r="AB131" s="13">
        <f t="shared" si="10"/>
        <v>2004.0000000000009</v>
      </c>
    </row>
    <row r="132" spans="1:37" x14ac:dyDescent="0.55000000000000004">
      <c r="A132" t="s">
        <v>394</v>
      </c>
      <c r="B132" t="s">
        <v>6</v>
      </c>
      <c r="C132" t="s">
        <v>154</v>
      </c>
      <c r="D132" s="5" t="s">
        <v>404</v>
      </c>
      <c r="E132" t="s">
        <v>405</v>
      </c>
      <c r="F132" t="s">
        <v>405</v>
      </c>
      <c r="H132" s="8" t="s">
        <v>406</v>
      </c>
      <c r="I132" s="7"/>
      <c r="J132" s="8" t="s">
        <v>407</v>
      </c>
      <c r="K132" s="8" t="s">
        <v>408</v>
      </c>
      <c r="L132" s="8" t="s">
        <v>409</v>
      </c>
      <c r="U132" s="14">
        <v>4400</v>
      </c>
      <c r="X132" s="7">
        <v>10</v>
      </c>
      <c r="Y132">
        <f t="shared" si="11"/>
        <v>1600</v>
      </c>
      <c r="Z132">
        <f t="shared" si="11"/>
        <v>2320</v>
      </c>
      <c r="AA132" s="14">
        <f t="shared" si="9"/>
        <v>3920</v>
      </c>
      <c r="AB132" s="13">
        <f t="shared" si="10"/>
        <v>480</v>
      </c>
    </row>
    <row r="133" spans="1:37" x14ac:dyDescent="0.55000000000000004">
      <c r="A133" t="s">
        <v>395</v>
      </c>
      <c r="B133" t="s">
        <v>6</v>
      </c>
      <c r="C133" t="s">
        <v>154</v>
      </c>
      <c r="D133" s="5" t="s">
        <v>626</v>
      </c>
      <c r="I133" s="7" t="s">
        <v>349</v>
      </c>
      <c r="U133" s="14">
        <v>4400</v>
      </c>
      <c r="X133" s="7">
        <v>10</v>
      </c>
      <c r="Y133">
        <f>X133*Y$69</f>
        <v>1600</v>
      </c>
      <c r="Z133">
        <f>Y133*Z$69</f>
        <v>2320</v>
      </c>
      <c r="AA133" s="14">
        <f>Y133+Z133</f>
        <v>3920</v>
      </c>
      <c r="AB133" s="13">
        <f t="shared" si="10"/>
        <v>480</v>
      </c>
    </row>
    <row r="134" spans="1:37" x14ac:dyDescent="0.55000000000000004">
      <c r="A134" t="s">
        <v>396</v>
      </c>
      <c r="B134" t="s">
        <v>6</v>
      </c>
      <c r="C134" t="s">
        <v>154</v>
      </c>
      <c r="D134" s="5" t="s">
        <v>640</v>
      </c>
      <c r="I134" s="7" t="s">
        <v>349</v>
      </c>
      <c r="U134" s="14">
        <v>4400</v>
      </c>
      <c r="X134" s="7">
        <v>10</v>
      </c>
      <c r="Y134">
        <f>X134*Y$69</f>
        <v>1600</v>
      </c>
      <c r="Z134">
        <f>Y134*Z$69</f>
        <v>2320</v>
      </c>
      <c r="AA134" s="14">
        <f>Y134+Z134</f>
        <v>3920</v>
      </c>
      <c r="AB134" s="13">
        <f t="shared" ref="AB134:AB197" si="12">IF(U134="",0,U134-AA134)</f>
        <v>480</v>
      </c>
    </row>
    <row r="135" spans="1:37" x14ac:dyDescent="0.55000000000000004">
      <c r="A135" t="s">
        <v>296</v>
      </c>
      <c r="B135" t="s">
        <v>6</v>
      </c>
      <c r="C135" t="s">
        <v>154</v>
      </c>
      <c r="D135" s="5" t="s">
        <v>641</v>
      </c>
      <c r="E135" t="s">
        <v>642</v>
      </c>
      <c r="I135" s="7" t="s">
        <v>350</v>
      </c>
      <c r="U135" s="14">
        <v>7020</v>
      </c>
      <c r="X135" s="7">
        <v>20</v>
      </c>
      <c r="Y135">
        <f t="shared" si="11"/>
        <v>3200</v>
      </c>
      <c r="Z135">
        <f t="shared" si="11"/>
        <v>4640</v>
      </c>
      <c r="AA135" s="14">
        <f t="shared" si="9"/>
        <v>7840</v>
      </c>
      <c r="AB135" s="13">
        <f t="shared" si="12"/>
        <v>-820</v>
      </c>
    </row>
    <row r="136" spans="1:37" x14ac:dyDescent="0.55000000000000004">
      <c r="A136" t="s">
        <v>260</v>
      </c>
      <c r="B136" t="s">
        <v>6</v>
      </c>
      <c r="C136" t="s">
        <v>102</v>
      </c>
      <c r="D136" s="5" t="s">
        <v>650</v>
      </c>
      <c r="E136" t="s">
        <v>651</v>
      </c>
      <c r="I136" s="7" t="s">
        <v>351</v>
      </c>
      <c r="U136" s="14">
        <v>3240</v>
      </c>
      <c r="X136" s="7">
        <v>5</v>
      </c>
      <c r="Y136">
        <f t="shared" si="11"/>
        <v>800</v>
      </c>
      <c r="Z136">
        <f t="shared" si="11"/>
        <v>1160</v>
      </c>
      <c r="AA136" s="14">
        <f t="shared" si="9"/>
        <v>1960</v>
      </c>
      <c r="AB136" s="13">
        <f t="shared" si="12"/>
        <v>1280</v>
      </c>
    </row>
    <row r="137" spans="1:37" x14ac:dyDescent="0.55000000000000004">
      <c r="A137" t="s">
        <v>297</v>
      </c>
      <c r="B137" t="s">
        <v>11</v>
      </c>
      <c r="C137" t="s">
        <v>154</v>
      </c>
      <c r="D137" s="5" t="s">
        <v>643</v>
      </c>
      <c r="E137" t="s">
        <v>644</v>
      </c>
      <c r="I137" s="7" t="s">
        <v>352</v>
      </c>
      <c r="U137" s="14">
        <v>9936</v>
      </c>
      <c r="X137" s="7">
        <v>25</v>
      </c>
      <c r="Y137">
        <f t="shared" si="11"/>
        <v>4000</v>
      </c>
      <c r="Z137">
        <f t="shared" si="11"/>
        <v>5800</v>
      </c>
      <c r="AA137" s="14">
        <f t="shared" si="9"/>
        <v>9800</v>
      </c>
      <c r="AB137" s="13">
        <f t="shared" si="12"/>
        <v>136</v>
      </c>
    </row>
    <row r="138" spans="1:37" x14ac:dyDescent="0.55000000000000004">
      <c r="A138" t="s">
        <v>298</v>
      </c>
      <c r="B138" t="s">
        <v>6</v>
      </c>
      <c r="C138" t="s">
        <v>144</v>
      </c>
      <c r="D138" s="5" t="s">
        <v>645</v>
      </c>
      <c r="E138" t="s">
        <v>646</v>
      </c>
      <c r="I138" s="7" t="s">
        <v>353</v>
      </c>
      <c r="U138" s="14">
        <v>35200</v>
      </c>
      <c r="X138" s="7">
        <v>40</v>
      </c>
      <c r="Y138">
        <f t="shared" si="11"/>
        <v>6400</v>
      </c>
      <c r="Z138">
        <f t="shared" si="11"/>
        <v>9280</v>
      </c>
      <c r="AA138" s="14">
        <f t="shared" si="9"/>
        <v>15680</v>
      </c>
      <c r="AB138" s="13">
        <f t="shared" si="12"/>
        <v>19520</v>
      </c>
      <c r="AF138" t="s">
        <v>392</v>
      </c>
    </row>
    <row r="139" spans="1:37" x14ac:dyDescent="0.55000000000000004">
      <c r="A139" t="s">
        <v>280</v>
      </c>
      <c r="B139" t="s">
        <v>6</v>
      </c>
      <c r="C139" t="s">
        <v>7</v>
      </c>
      <c r="D139" s="5" t="s">
        <v>647</v>
      </c>
      <c r="E139" t="s">
        <v>648</v>
      </c>
      <c r="I139" s="7" t="s">
        <v>354</v>
      </c>
      <c r="U139" s="14">
        <v>4300</v>
      </c>
      <c r="X139" s="7">
        <v>5</v>
      </c>
      <c r="Y139">
        <f>X139*Y$69</f>
        <v>800</v>
      </c>
      <c r="Z139">
        <f>Y139*Z$69</f>
        <v>1160</v>
      </c>
      <c r="AA139" s="14">
        <f>Y139+Z139</f>
        <v>1960</v>
      </c>
      <c r="AB139" s="13">
        <f t="shared" si="12"/>
        <v>2340</v>
      </c>
    </row>
    <row r="140" spans="1:37" x14ac:dyDescent="0.55000000000000004">
      <c r="A140" t="s">
        <v>299</v>
      </c>
      <c r="D140" s="5" t="s">
        <v>391</v>
      </c>
      <c r="E140" t="s">
        <v>649</v>
      </c>
      <c r="I140" s="7" t="s">
        <v>355</v>
      </c>
      <c r="U140" s="14">
        <v>4536</v>
      </c>
      <c r="X140" s="7">
        <v>10</v>
      </c>
      <c r="Y140">
        <f>X140*Y$69</f>
        <v>1600</v>
      </c>
      <c r="Z140">
        <f>Y140*Z$69</f>
        <v>2320</v>
      </c>
      <c r="AA140" s="14">
        <f>Y140+Z140</f>
        <v>3920</v>
      </c>
      <c r="AB140" s="13">
        <f t="shared" si="12"/>
        <v>616</v>
      </c>
    </row>
    <row r="141" spans="1:37" x14ac:dyDescent="0.55000000000000004">
      <c r="A141" t="s">
        <v>723</v>
      </c>
      <c r="B141" t="s">
        <v>723</v>
      </c>
      <c r="C141" t="s">
        <v>723</v>
      </c>
      <c r="D141" s="5" t="s">
        <v>391</v>
      </c>
      <c r="E141" t="s">
        <v>723</v>
      </c>
      <c r="I141" s="18"/>
      <c r="X141" s="18"/>
      <c r="Y141">
        <v>145.75</v>
      </c>
      <c r="Z141">
        <v>0.3</v>
      </c>
      <c r="AA141" s="14"/>
      <c r="AB141" s="13">
        <f t="shared" si="12"/>
        <v>0</v>
      </c>
    </row>
    <row r="142" spans="1:37" x14ac:dyDescent="0.55000000000000004">
      <c r="A142">
        <v>1051</v>
      </c>
      <c r="B142" t="s">
        <v>147</v>
      </c>
      <c r="C142" t="s">
        <v>150</v>
      </c>
      <c r="D142" s="5" t="s">
        <v>457</v>
      </c>
      <c r="E142" s="1" t="s">
        <v>462</v>
      </c>
      <c r="F142" s="1" t="s">
        <v>462</v>
      </c>
      <c r="G142" s="1"/>
      <c r="H142" s="8" t="s">
        <v>463</v>
      </c>
      <c r="J142" s="8" t="s">
        <v>464</v>
      </c>
      <c r="K142" s="8" t="s">
        <v>465</v>
      </c>
      <c r="L142" s="8" t="s">
        <v>466</v>
      </c>
      <c r="M142" s="8" t="s">
        <v>467</v>
      </c>
      <c r="N142" s="8"/>
      <c r="S142">
        <v>9200</v>
      </c>
      <c r="T142">
        <v>9200</v>
      </c>
      <c r="U142" s="14">
        <v>9200</v>
      </c>
      <c r="V142">
        <v>4528</v>
      </c>
      <c r="W142">
        <v>2</v>
      </c>
      <c r="X142">
        <v>35</v>
      </c>
      <c r="Y142">
        <f>X142*Y$141</f>
        <v>5101.25</v>
      </c>
      <c r="Z142" s="14">
        <f>Y142*Z$141</f>
        <v>1530.375</v>
      </c>
      <c r="AA142" s="14">
        <f>Y142+Z142</f>
        <v>6631.625</v>
      </c>
      <c r="AB142" s="13">
        <f t="shared" si="12"/>
        <v>2568.375</v>
      </c>
      <c r="AJ142" s="1"/>
      <c r="AK142" s="3"/>
    </row>
    <row r="143" spans="1:37" x14ac:dyDescent="0.55000000000000004">
      <c r="A143" t="s">
        <v>454</v>
      </c>
      <c r="B143" t="s">
        <v>147</v>
      </c>
      <c r="C143" t="s">
        <v>150</v>
      </c>
      <c r="D143" s="5" t="s">
        <v>458</v>
      </c>
      <c r="E143" s="1" t="s">
        <v>468</v>
      </c>
      <c r="F143" s="1" t="s">
        <v>468</v>
      </c>
      <c r="G143" s="1"/>
      <c r="H143" s="8" t="s">
        <v>469</v>
      </c>
      <c r="J143" s="8" t="s">
        <v>470</v>
      </c>
      <c r="K143" s="8" t="s">
        <v>471</v>
      </c>
      <c r="L143" s="8" t="s">
        <v>472</v>
      </c>
      <c r="M143" s="8"/>
      <c r="S143">
        <v>11800</v>
      </c>
      <c r="T143">
        <v>11800</v>
      </c>
      <c r="U143" s="14">
        <v>11800</v>
      </c>
      <c r="V143">
        <v>4528</v>
      </c>
      <c r="W143">
        <v>2</v>
      </c>
      <c r="X143">
        <v>25</v>
      </c>
      <c r="Y143">
        <f t="shared" ref="Y143:Z151" si="13">X143*Y$141</f>
        <v>3643.75</v>
      </c>
      <c r="Z143" s="14">
        <f t="shared" si="13"/>
        <v>1093.125</v>
      </c>
      <c r="AA143" s="14">
        <f>Y143+Z143</f>
        <v>4736.875</v>
      </c>
      <c r="AB143" s="13">
        <f t="shared" si="12"/>
        <v>7063.125</v>
      </c>
      <c r="AJ143" s="1"/>
      <c r="AK143" s="3"/>
    </row>
    <row r="144" spans="1:37" x14ac:dyDescent="0.55000000000000004">
      <c r="A144" t="s">
        <v>455</v>
      </c>
      <c r="B144" t="s">
        <v>147</v>
      </c>
      <c r="C144" t="s">
        <v>150</v>
      </c>
      <c r="D144" s="5" t="s">
        <v>459</v>
      </c>
      <c r="E144" s="1" t="s">
        <v>473</v>
      </c>
      <c r="F144" s="1" t="s">
        <v>473</v>
      </c>
      <c r="G144" s="1"/>
      <c r="H144" s="8" t="s">
        <v>474</v>
      </c>
      <c r="J144" s="8" t="s">
        <v>475</v>
      </c>
      <c r="K144" s="8" t="s">
        <v>476</v>
      </c>
      <c r="L144" s="8"/>
      <c r="M144" s="8"/>
      <c r="S144">
        <v>12500</v>
      </c>
      <c r="T144">
        <v>12500</v>
      </c>
      <c r="U144" s="14">
        <v>12500</v>
      </c>
      <c r="W144">
        <v>2</v>
      </c>
      <c r="X144">
        <v>25</v>
      </c>
      <c r="Y144">
        <f t="shared" si="13"/>
        <v>3643.75</v>
      </c>
      <c r="Z144" s="14">
        <f t="shared" si="13"/>
        <v>1093.125</v>
      </c>
      <c r="AA144" s="14">
        <f t="shared" ref="AA144:AA151" si="14">Y144+Z144</f>
        <v>4736.875</v>
      </c>
      <c r="AB144" s="13">
        <f t="shared" si="12"/>
        <v>7763.125</v>
      </c>
    </row>
    <row r="145" spans="1:28" x14ac:dyDescent="0.55000000000000004">
      <c r="A145">
        <v>1151</v>
      </c>
      <c r="B145" t="s">
        <v>147</v>
      </c>
      <c r="C145" t="s">
        <v>150</v>
      </c>
      <c r="D145" s="5" t="s">
        <v>460</v>
      </c>
      <c r="E145" s="1" t="s">
        <v>477</v>
      </c>
      <c r="F145" s="1" t="s">
        <v>477</v>
      </c>
      <c r="G145" s="1"/>
      <c r="H145" s="8" t="s">
        <v>478</v>
      </c>
      <c r="I145" s="7"/>
      <c r="J145" s="8" t="s">
        <v>479</v>
      </c>
      <c r="K145" s="8" t="s">
        <v>480</v>
      </c>
      <c r="L145" s="8" t="s">
        <v>481</v>
      </c>
      <c r="M145" s="8" t="s">
        <v>482</v>
      </c>
      <c r="N145" s="8" t="s">
        <v>483</v>
      </c>
      <c r="O145" s="8" t="s">
        <v>484</v>
      </c>
      <c r="S145">
        <v>8500</v>
      </c>
      <c r="T145">
        <v>8500</v>
      </c>
      <c r="U145" s="14">
        <v>8500</v>
      </c>
      <c r="W145">
        <v>2</v>
      </c>
      <c r="X145">
        <v>25</v>
      </c>
      <c r="Y145">
        <f t="shared" si="13"/>
        <v>3643.75</v>
      </c>
      <c r="Z145" s="14">
        <f t="shared" si="13"/>
        <v>1093.125</v>
      </c>
      <c r="AA145" s="14">
        <f t="shared" si="14"/>
        <v>4736.875</v>
      </c>
      <c r="AB145" s="13">
        <f t="shared" si="12"/>
        <v>3763.125</v>
      </c>
    </row>
    <row r="146" spans="1:28" x14ac:dyDescent="0.55000000000000004">
      <c r="A146" t="s">
        <v>456</v>
      </c>
      <c r="B146" t="s">
        <v>147</v>
      </c>
      <c r="C146" t="s">
        <v>150</v>
      </c>
      <c r="D146" s="5" t="s">
        <v>461</v>
      </c>
      <c r="E146" s="1" t="s">
        <v>485</v>
      </c>
      <c r="F146" s="1" t="s">
        <v>485</v>
      </c>
      <c r="G146" s="1"/>
      <c r="H146" s="8" t="s">
        <v>486</v>
      </c>
      <c r="J146" s="8" t="s">
        <v>487</v>
      </c>
      <c r="K146" s="8" t="s">
        <v>488</v>
      </c>
      <c r="L146" s="8" t="s">
        <v>489</v>
      </c>
      <c r="S146">
        <v>12000</v>
      </c>
      <c r="T146">
        <v>12000</v>
      </c>
      <c r="U146" s="14">
        <v>12000</v>
      </c>
      <c r="W146">
        <v>2</v>
      </c>
      <c r="X146">
        <v>25</v>
      </c>
      <c r="Y146">
        <f t="shared" si="13"/>
        <v>3643.75</v>
      </c>
      <c r="Z146" s="14">
        <f t="shared" si="13"/>
        <v>1093.125</v>
      </c>
      <c r="AA146" s="14">
        <f t="shared" si="14"/>
        <v>4736.875</v>
      </c>
      <c r="AB146" s="13">
        <f t="shared" si="12"/>
        <v>7263.125</v>
      </c>
    </row>
    <row r="147" spans="1:28" x14ac:dyDescent="0.55000000000000004">
      <c r="A147">
        <v>1152</v>
      </c>
      <c r="B147" t="s">
        <v>147</v>
      </c>
      <c r="C147" t="s">
        <v>150</v>
      </c>
      <c r="D147" s="5" t="s">
        <v>490</v>
      </c>
      <c r="E147" s="1" t="s">
        <v>496</v>
      </c>
      <c r="F147" s="1" t="s">
        <v>496</v>
      </c>
      <c r="G147" s="1"/>
      <c r="S147">
        <v>127000</v>
      </c>
      <c r="T147">
        <v>127000</v>
      </c>
      <c r="U147" s="14">
        <v>127000</v>
      </c>
      <c r="W147">
        <v>2</v>
      </c>
      <c r="X147">
        <v>300</v>
      </c>
      <c r="Y147">
        <f t="shared" si="13"/>
        <v>43725</v>
      </c>
      <c r="Z147" s="14">
        <f t="shared" si="13"/>
        <v>13117.5</v>
      </c>
      <c r="AA147" s="14">
        <f t="shared" si="14"/>
        <v>56842.5</v>
      </c>
      <c r="AB147" s="13">
        <f t="shared" si="12"/>
        <v>70157.5</v>
      </c>
    </row>
    <row r="148" spans="1:28" x14ac:dyDescent="0.55000000000000004">
      <c r="A148">
        <v>1065</v>
      </c>
      <c r="B148" t="s">
        <v>147</v>
      </c>
      <c r="C148" t="s">
        <v>491</v>
      </c>
      <c r="D148" s="5" t="s">
        <v>492</v>
      </c>
      <c r="E148" s="1" t="s">
        <v>497</v>
      </c>
      <c r="F148" s="1" t="s">
        <v>497</v>
      </c>
      <c r="G148" s="1"/>
      <c r="S148">
        <v>95000</v>
      </c>
      <c r="T148">
        <v>95000</v>
      </c>
      <c r="U148" s="14">
        <v>95000</v>
      </c>
      <c r="W148">
        <v>2</v>
      </c>
      <c r="X148">
        <v>225</v>
      </c>
      <c r="Y148">
        <f t="shared" si="13"/>
        <v>32793.75</v>
      </c>
      <c r="Z148" s="14">
        <f t="shared" si="13"/>
        <v>9838.125</v>
      </c>
      <c r="AA148" s="14">
        <f t="shared" si="14"/>
        <v>42631.875</v>
      </c>
      <c r="AB148" s="13">
        <f t="shared" si="12"/>
        <v>52368.125</v>
      </c>
    </row>
    <row r="149" spans="1:28" x14ac:dyDescent="0.55000000000000004">
      <c r="A149">
        <v>1070</v>
      </c>
      <c r="B149" t="s">
        <v>147</v>
      </c>
      <c r="C149" t="s">
        <v>491</v>
      </c>
      <c r="D149" s="5" t="s">
        <v>493</v>
      </c>
      <c r="E149" s="1" t="s">
        <v>498</v>
      </c>
      <c r="F149" s="1" t="s">
        <v>498</v>
      </c>
      <c r="G149" s="1"/>
      <c r="S149">
        <v>90000</v>
      </c>
      <c r="T149">
        <v>90000</v>
      </c>
      <c r="U149" s="14">
        <v>90000</v>
      </c>
      <c r="W149">
        <v>2</v>
      </c>
      <c r="X149">
        <v>250</v>
      </c>
      <c r="Y149">
        <f t="shared" si="13"/>
        <v>36437.5</v>
      </c>
      <c r="Z149" s="14">
        <f t="shared" si="13"/>
        <v>10931.25</v>
      </c>
      <c r="AA149" s="14">
        <f t="shared" si="14"/>
        <v>47368.75</v>
      </c>
      <c r="AB149" s="13">
        <f t="shared" si="12"/>
        <v>42631.25</v>
      </c>
    </row>
    <row r="150" spans="1:28" x14ac:dyDescent="0.55000000000000004">
      <c r="A150">
        <v>1154</v>
      </c>
      <c r="B150" t="s">
        <v>147</v>
      </c>
      <c r="C150" t="s">
        <v>494</v>
      </c>
      <c r="D150" s="5" t="s">
        <v>495</v>
      </c>
      <c r="E150" s="1" t="s">
        <v>499</v>
      </c>
      <c r="F150" s="1" t="s">
        <v>499</v>
      </c>
      <c r="G150" s="1"/>
      <c r="S150">
        <v>62000</v>
      </c>
      <c r="T150">
        <v>62000</v>
      </c>
      <c r="U150" s="14">
        <v>62000</v>
      </c>
      <c r="W150">
        <v>2</v>
      </c>
      <c r="X150">
        <v>225</v>
      </c>
      <c r="Y150">
        <f t="shared" si="13"/>
        <v>32793.75</v>
      </c>
      <c r="Z150" s="14">
        <f t="shared" si="13"/>
        <v>9838.125</v>
      </c>
      <c r="AA150" s="14">
        <f t="shared" si="14"/>
        <v>42631.875</v>
      </c>
      <c r="AB150" s="13">
        <f t="shared" si="12"/>
        <v>19368.125</v>
      </c>
    </row>
    <row r="151" spans="1:28" x14ac:dyDescent="0.55000000000000004">
      <c r="A151">
        <v>1154</v>
      </c>
      <c r="B151" t="s">
        <v>147</v>
      </c>
      <c r="C151" t="s">
        <v>494</v>
      </c>
      <c r="D151" s="5" t="s">
        <v>495</v>
      </c>
      <c r="E151" s="1" t="s">
        <v>499</v>
      </c>
      <c r="S151">
        <v>62000</v>
      </c>
      <c r="T151">
        <v>62000</v>
      </c>
      <c r="U151" s="14">
        <v>62000</v>
      </c>
      <c r="W151">
        <v>2</v>
      </c>
      <c r="X151">
        <v>225</v>
      </c>
      <c r="Y151">
        <f t="shared" si="13"/>
        <v>32793.75</v>
      </c>
      <c r="Z151" s="14">
        <f t="shared" si="13"/>
        <v>9838.125</v>
      </c>
      <c r="AA151" s="14">
        <f t="shared" si="14"/>
        <v>42631.875</v>
      </c>
      <c r="AB151" s="13">
        <f t="shared" si="12"/>
        <v>19368.125</v>
      </c>
    </row>
    <row r="152" spans="1:28" x14ac:dyDescent="0.55000000000000004">
      <c r="A152" t="s">
        <v>723</v>
      </c>
      <c r="B152" t="s">
        <v>723</v>
      </c>
      <c r="C152" t="s">
        <v>723</v>
      </c>
      <c r="D152" s="5" t="s">
        <v>391</v>
      </c>
      <c r="E152" t="s">
        <v>723</v>
      </c>
      <c r="AB152" s="13">
        <f t="shared" si="12"/>
        <v>0</v>
      </c>
    </row>
    <row r="153" spans="1:28" x14ac:dyDescent="0.55000000000000004">
      <c r="A153" s="7">
        <v>1048</v>
      </c>
      <c r="B153" t="s">
        <v>147</v>
      </c>
      <c r="C153" t="s">
        <v>491</v>
      </c>
      <c r="D153" s="5" t="s">
        <v>655</v>
      </c>
      <c r="E153" s="7" t="s">
        <v>665</v>
      </c>
      <c r="F153" s="7" t="s">
        <v>505</v>
      </c>
      <c r="G153" s="18"/>
      <c r="S153" s="16">
        <v>35000</v>
      </c>
      <c r="T153" s="16">
        <v>35000</v>
      </c>
      <c r="U153" s="16">
        <v>35000</v>
      </c>
      <c r="V153" s="7">
        <v>60</v>
      </c>
      <c r="W153" s="21">
        <v>2</v>
      </c>
      <c r="X153" s="7">
        <v>60</v>
      </c>
      <c r="Y153">
        <f t="shared" ref="Y153:Y251" si="15">X153*Y$141</f>
        <v>8745</v>
      </c>
      <c r="Z153" s="14">
        <f t="shared" ref="Z153:Z251" si="16">Y153*Z$141</f>
        <v>2623.5</v>
      </c>
      <c r="AA153" s="14">
        <f t="shared" ref="AA153:AA251" si="17">Y153+Z153</f>
        <v>11368.5</v>
      </c>
      <c r="AB153" s="13">
        <f t="shared" si="12"/>
        <v>23631.5</v>
      </c>
    </row>
    <row r="154" spans="1:28" x14ac:dyDescent="0.55000000000000004">
      <c r="A154" s="7">
        <v>1049</v>
      </c>
      <c r="B154" t="s">
        <v>147</v>
      </c>
      <c r="C154" t="s">
        <v>491</v>
      </c>
      <c r="D154" s="5" t="s">
        <v>656</v>
      </c>
      <c r="E154" s="7" t="s">
        <v>657</v>
      </c>
      <c r="F154" s="7" t="s">
        <v>506</v>
      </c>
      <c r="G154" s="18"/>
      <c r="S154" s="16"/>
      <c r="T154" s="16"/>
      <c r="U154" s="16"/>
      <c r="V154" s="7">
        <v>180</v>
      </c>
      <c r="W154" s="21">
        <v>2</v>
      </c>
      <c r="X154" s="7">
        <v>180</v>
      </c>
      <c r="Y154">
        <f t="shared" si="15"/>
        <v>26235</v>
      </c>
      <c r="Z154" s="14">
        <f t="shared" si="16"/>
        <v>7870.5</v>
      </c>
      <c r="AA154" s="14">
        <f t="shared" si="17"/>
        <v>34105.5</v>
      </c>
      <c r="AB154" s="13">
        <f t="shared" si="12"/>
        <v>0</v>
      </c>
    </row>
    <row r="155" spans="1:28" x14ac:dyDescent="0.55000000000000004">
      <c r="A155" s="7">
        <v>1050</v>
      </c>
      <c r="B155" t="s">
        <v>147</v>
      </c>
      <c r="C155" t="s">
        <v>491</v>
      </c>
      <c r="D155" s="5" t="s">
        <v>658</v>
      </c>
      <c r="E155" s="7" t="s">
        <v>507</v>
      </c>
      <c r="F155" s="7" t="s">
        <v>507</v>
      </c>
      <c r="G155" s="18"/>
      <c r="S155" s="16">
        <v>180000</v>
      </c>
      <c r="T155" s="16">
        <v>180000</v>
      </c>
      <c r="U155" s="16">
        <v>180000</v>
      </c>
      <c r="V155" s="7">
        <v>475</v>
      </c>
      <c r="W155" s="21">
        <v>2</v>
      </c>
      <c r="X155" s="7">
        <v>475</v>
      </c>
      <c r="Y155">
        <f t="shared" si="15"/>
        <v>69231.25</v>
      </c>
      <c r="Z155" s="14">
        <f t="shared" si="16"/>
        <v>20769.375</v>
      </c>
      <c r="AA155" s="14">
        <f t="shared" si="17"/>
        <v>90000.625</v>
      </c>
      <c r="AB155" s="13">
        <f t="shared" si="12"/>
        <v>89999.375</v>
      </c>
    </row>
    <row r="156" spans="1:28" x14ac:dyDescent="0.55000000000000004">
      <c r="A156" s="7">
        <v>1052</v>
      </c>
      <c r="B156" t="s">
        <v>147</v>
      </c>
      <c r="C156" t="s">
        <v>491</v>
      </c>
      <c r="D156" s="5" t="s">
        <v>659</v>
      </c>
      <c r="E156" s="7" t="s">
        <v>664</v>
      </c>
      <c r="F156" s="7" t="s">
        <v>509</v>
      </c>
      <c r="G156" s="18"/>
      <c r="S156" s="16">
        <v>65000</v>
      </c>
      <c r="T156" s="16">
        <v>65000</v>
      </c>
      <c r="U156" s="16">
        <v>65000</v>
      </c>
      <c r="V156" s="7">
        <v>175</v>
      </c>
      <c r="W156" s="21">
        <v>2</v>
      </c>
      <c r="X156" s="7">
        <v>175</v>
      </c>
      <c r="Y156">
        <f t="shared" si="15"/>
        <v>25506.25</v>
      </c>
      <c r="Z156" s="14">
        <f t="shared" si="16"/>
        <v>7651.875</v>
      </c>
      <c r="AA156" s="14">
        <f t="shared" si="17"/>
        <v>33158.125</v>
      </c>
      <c r="AB156" s="13">
        <f t="shared" si="12"/>
        <v>31841.875</v>
      </c>
    </row>
    <row r="157" spans="1:28" x14ac:dyDescent="0.55000000000000004">
      <c r="A157" s="7">
        <v>1053</v>
      </c>
      <c r="B157" t="s">
        <v>147</v>
      </c>
      <c r="C157" t="s">
        <v>491</v>
      </c>
      <c r="D157" s="5" t="s">
        <v>660</v>
      </c>
      <c r="E157" s="7" t="s">
        <v>663</v>
      </c>
      <c r="F157" s="7" t="s">
        <v>510</v>
      </c>
      <c r="G157" s="18"/>
      <c r="S157" s="16">
        <v>79000</v>
      </c>
      <c r="T157" s="16">
        <v>79000</v>
      </c>
      <c r="U157" s="16">
        <v>79000</v>
      </c>
      <c r="V157" s="7">
        <v>180</v>
      </c>
      <c r="W157" s="21">
        <v>2</v>
      </c>
      <c r="X157" s="7">
        <v>180</v>
      </c>
      <c r="Y157">
        <f t="shared" si="15"/>
        <v>26235</v>
      </c>
      <c r="Z157" s="14">
        <f t="shared" si="16"/>
        <v>7870.5</v>
      </c>
      <c r="AA157" s="14">
        <f t="shared" si="17"/>
        <v>34105.5</v>
      </c>
      <c r="AB157" s="13">
        <f t="shared" si="12"/>
        <v>44894.5</v>
      </c>
    </row>
    <row r="158" spans="1:28" x14ac:dyDescent="0.55000000000000004">
      <c r="A158" s="7">
        <v>1054</v>
      </c>
      <c r="B158" t="s">
        <v>147</v>
      </c>
      <c r="C158" t="s">
        <v>494</v>
      </c>
      <c r="D158" s="5" t="s">
        <v>661</v>
      </c>
      <c r="E158" s="7" t="s">
        <v>662</v>
      </c>
      <c r="F158" s="7" t="s">
        <v>511</v>
      </c>
      <c r="G158" s="18"/>
      <c r="S158" s="16"/>
      <c r="T158" s="16"/>
      <c r="U158" s="16"/>
      <c r="V158" s="7">
        <v>225</v>
      </c>
      <c r="W158" s="21">
        <v>2</v>
      </c>
      <c r="X158" s="7">
        <v>225</v>
      </c>
      <c r="Y158">
        <f t="shared" si="15"/>
        <v>32793.75</v>
      </c>
      <c r="Z158" s="14">
        <f t="shared" si="16"/>
        <v>9838.125</v>
      </c>
      <c r="AA158" s="14">
        <f t="shared" si="17"/>
        <v>42631.875</v>
      </c>
      <c r="AB158" s="13">
        <f t="shared" si="12"/>
        <v>0</v>
      </c>
    </row>
    <row r="159" spans="1:28" x14ac:dyDescent="0.55000000000000004">
      <c r="A159" s="19" t="s">
        <v>501</v>
      </c>
      <c r="B159" t="s">
        <v>147</v>
      </c>
      <c r="C159" t="s">
        <v>494</v>
      </c>
      <c r="D159" s="5" t="s">
        <v>666</v>
      </c>
      <c r="E159" s="7" t="s">
        <v>667</v>
      </c>
      <c r="F159" s="7" t="s">
        <v>512</v>
      </c>
      <c r="G159" s="18"/>
      <c r="S159" s="16">
        <v>69000</v>
      </c>
      <c r="T159" s="16">
        <v>69000</v>
      </c>
      <c r="U159" s="16">
        <v>69000</v>
      </c>
      <c r="V159" s="7">
        <v>150</v>
      </c>
      <c r="W159" s="21">
        <v>2</v>
      </c>
      <c r="X159" s="7">
        <v>150</v>
      </c>
      <c r="Y159">
        <f t="shared" si="15"/>
        <v>21862.5</v>
      </c>
      <c r="Z159" s="14">
        <f t="shared" si="16"/>
        <v>6558.75</v>
      </c>
      <c r="AA159" s="14">
        <f t="shared" si="17"/>
        <v>28421.25</v>
      </c>
      <c r="AB159" s="13">
        <f t="shared" si="12"/>
        <v>40578.75</v>
      </c>
    </row>
    <row r="160" spans="1:28" x14ac:dyDescent="0.55000000000000004">
      <c r="A160" s="7">
        <v>1055</v>
      </c>
      <c r="B160" t="s">
        <v>147</v>
      </c>
      <c r="C160" t="s">
        <v>494</v>
      </c>
      <c r="D160" s="5" t="s">
        <v>668</v>
      </c>
      <c r="E160" s="7" t="s">
        <v>669</v>
      </c>
      <c r="F160" s="7" t="s">
        <v>513</v>
      </c>
      <c r="G160" s="18"/>
      <c r="S160" s="16">
        <v>72000</v>
      </c>
      <c r="T160" s="16">
        <v>72000</v>
      </c>
      <c r="U160" s="16"/>
      <c r="V160" s="7">
        <v>300</v>
      </c>
      <c r="W160" s="21">
        <v>2</v>
      </c>
      <c r="X160" s="7">
        <v>300</v>
      </c>
      <c r="Y160">
        <f t="shared" si="15"/>
        <v>43725</v>
      </c>
      <c r="Z160" s="14">
        <f t="shared" si="16"/>
        <v>13117.5</v>
      </c>
      <c r="AA160" s="14">
        <f t="shared" si="17"/>
        <v>56842.5</v>
      </c>
      <c r="AB160" s="13">
        <f t="shared" si="12"/>
        <v>0</v>
      </c>
    </row>
    <row r="161" spans="1:29" x14ac:dyDescent="0.55000000000000004">
      <c r="A161" s="7">
        <v>1056</v>
      </c>
      <c r="B161" t="s">
        <v>147</v>
      </c>
      <c r="C161" t="s">
        <v>494</v>
      </c>
      <c r="D161" s="5" t="s">
        <v>670</v>
      </c>
      <c r="E161" s="7" t="s">
        <v>671</v>
      </c>
      <c r="F161" s="7" t="s">
        <v>514</v>
      </c>
      <c r="G161" s="18"/>
      <c r="S161" s="16">
        <v>38000</v>
      </c>
      <c r="T161" s="16">
        <v>38000</v>
      </c>
      <c r="U161" s="16">
        <v>38000</v>
      </c>
      <c r="V161" s="7">
        <v>70</v>
      </c>
      <c r="W161" s="21">
        <v>2</v>
      </c>
      <c r="X161" s="7">
        <v>70</v>
      </c>
      <c r="Y161">
        <f t="shared" si="15"/>
        <v>10202.5</v>
      </c>
      <c r="Z161" s="14">
        <f t="shared" si="16"/>
        <v>3060.75</v>
      </c>
      <c r="AA161" s="14">
        <f t="shared" si="17"/>
        <v>13263.25</v>
      </c>
      <c r="AB161" s="13">
        <f t="shared" si="12"/>
        <v>24736.75</v>
      </c>
    </row>
    <row r="162" spans="1:29" x14ac:dyDescent="0.55000000000000004">
      <c r="A162" s="7">
        <v>1057</v>
      </c>
      <c r="B162" t="s">
        <v>147</v>
      </c>
      <c r="C162" t="s">
        <v>494</v>
      </c>
      <c r="D162" s="5" t="s">
        <v>672</v>
      </c>
      <c r="E162" s="7" t="s">
        <v>673</v>
      </c>
      <c r="F162" s="7" t="s">
        <v>515</v>
      </c>
      <c r="G162" s="18"/>
      <c r="S162" s="16">
        <v>53000</v>
      </c>
      <c r="T162" s="16">
        <v>53000</v>
      </c>
      <c r="U162" s="16"/>
      <c r="V162" s="7">
        <v>75</v>
      </c>
      <c r="W162" s="21">
        <v>2</v>
      </c>
      <c r="X162" s="7">
        <v>75</v>
      </c>
      <c r="Y162">
        <f t="shared" si="15"/>
        <v>10931.25</v>
      </c>
      <c r="Z162" s="14">
        <f t="shared" si="16"/>
        <v>3279.375</v>
      </c>
      <c r="AA162" s="14">
        <f t="shared" si="17"/>
        <v>14210.625</v>
      </c>
      <c r="AB162" s="13">
        <f t="shared" si="12"/>
        <v>0</v>
      </c>
    </row>
    <row r="163" spans="1:29" x14ac:dyDescent="0.55000000000000004">
      <c r="A163" s="7">
        <v>1058</v>
      </c>
      <c r="B163" t="s">
        <v>147</v>
      </c>
      <c r="C163" t="s">
        <v>494</v>
      </c>
      <c r="D163" s="5" t="s">
        <v>675</v>
      </c>
      <c r="E163" s="7" t="s">
        <v>674</v>
      </c>
      <c r="F163" s="7" t="s">
        <v>516</v>
      </c>
      <c r="G163" s="18"/>
      <c r="S163" s="16">
        <v>45000</v>
      </c>
      <c r="T163" s="16">
        <v>45000</v>
      </c>
      <c r="U163" s="16"/>
      <c r="V163" s="7">
        <v>250</v>
      </c>
      <c r="W163" s="21">
        <v>2</v>
      </c>
      <c r="X163" s="7">
        <v>250</v>
      </c>
      <c r="Y163">
        <f t="shared" si="15"/>
        <v>36437.5</v>
      </c>
      <c r="Z163" s="14">
        <f t="shared" si="16"/>
        <v>10931.25</v>
      </c>
      <c r="AA163" s="14">
        <f t="shared" si="17"/>
        <v>47368.75</v>
      </c>
      <c r="AB163" s="13">
        <f t="shared" si="12"/>
        <v>0</v>
      </c>
    </row>
    <row r="164" spans="1:29" x14ac:dyDescent="0.55000000000000004">
      <c r="A164" s="7">
        <v>1059</v>
      </c>
      <c r="B164" t="s">
        <v>147</v>
      </c>
      <c r="C164" t="s">
        <v>676</v>
      </c>
      <c r="D164" s="5" t="s">
        <v>677</v>
      </c>
      <c r="E164" s="7" t="s">
        <v>678</v>
      </c>
      <c r="F164" s="7" t="s">
        <v>517</v>
      </c>
      <c r="G164" s="18"/>
      <c r="S164" s="16">
        <v>100000</v>
      </c>
      <c r="T164" s="16">
        <v>100000</v>
      </c>
      <c r="U164" s="16"/>
      <c r="V164" s="7">
        <v>350</v>
      </c>
      <c r="W164" s="21">
        <v>2</v>
      </c>
      <c r="X164" s="7">
        <v>350</v>
      </c>
      <c r="Y164">
        <f t="shared" si="15"/>
        <v>51012.5</v>
      </c>
      <c r="Z164" s="14">
        <f t="shared" si="16"/>
        <v>15303.75</v>
      </c>
      <c r="AA164" s="14">
        <f t="shared" si="17"/>
        <v>66316.25</v>
      </c>
      <c r="AB164" s="13">
        <f t="shared" si="12"/>
        <v>0</v>
      </c>
      <c r="AC164" t="s">
        <v>679</v>
      </c>
    </row>
    <row r="165" spans="1:29" x14ac:dyDescent="0.55000000000000004">
      <c r="A165" s="7">
        <v>1060</v>
      </c>
      <c r="B165" t="s">
        <v>147</v>
      </c>
      <c r="C165" t="s">
        <v>676</v>
      </c>
      <c r="D165" s="5" t="s">
        <v>680</v>
      </c>
      <c r="E165" s="7" t="s">
        <v>682</v>
      </c>
      <c r="F165" s="7" t="s">
        <v>518</v>
      </c>
      <c r="G165" s="18"/>
      <c r="S165" s="16"/>
      <c r="T165" s="16"/>
      <c r="U165" s="16"/>
      <c r="V165" s="7">
        <v>450</v>
      </c>
      <c r="W165" s="21">
        <v>2</v>
      </c>
      <c r="X165" s="7">
        <v>450</v>
      </c>
      <c r="Y165">
        <f t="shared" si="15"/>
        <v>65587.5</v>
      </c>
      <c r="Z165" s="14">
        <f t="shared" si="16"/>
        <v>19676.25</v>
      </c>
      <c r="AA165" s="14">
        <f t="shared" si="17"/>
        <v>85263.75</v>
      </c>
      <c r="AB165" s="13">
        <f t="shared" si="12"/>
        <v>0</v>
      </c>
    </row>
    <row r="166" spans="1:29" x14ac:dyDescent="0.55000000000000004">
      <c r="A166" s="7">
        <v>1061</v>
      </c>
      <c r="B166" t="s">
        <v>147</v>
      </c>
      <c r="C166" t="s">
        <v>676</v>
      </c>
      <c r="D166" s="5" t="s">
        <v>681</v>
      </c>
      <c r="E166" s="7" t="s">
        <v>683</v>
      </c>
      <c r="F166" s="7" t="s">
        <v>518</v>
      </c>
      <c r="G166" s="18"/>
      <c r="S166" s="16"/>
      <c r="T166" s="16"/>
      <c r="U166" s="16"/>
      <c r="V166" s="7">
        <v>450</v>
      </c>
      <c r="W166" s="21">
        <v>2</v>
      </c>
      <c r="X166" s="7">
        <v>450</v>
      </c>
      <c r="Y166">
        <f t="shared" si="15"/>
        <v>65587.5</v>
      </c>
      <c r="Z166" s="14">
        <f t="shared" si="16"/>
        <v>19676.25</v>
      </c>
      <c r="AA166" s="14">
        <f t="shared" si="17"/>
        <v>85263.75</v>
      </c>
      <c r="AB166" s="13">
        <f t="shared" si="12"/>
        <v>0</v>
      </c>
    </row>
    <row r="167" spans="1:29" x14ac:dyDescent="0.55000000000000004">
      <c r="A167" s="7">
        <v>1062</v>
      </c>
      <c r="B167" t="s">
        <v>147</v>
      </c>
      <c r="C167" t="s">
        <v>491</v>
      </c>
      <c r="D167" s="5" t="s">
        <v>684</v>
      </c>
      <c r="E167" s="7" t="s">
        <v>685</v>
      </c>
      <c r="F167" s="7" t="s">
        <v>519</v>
      </c>
      <c r="G167" s="18"/>
      <c r="S167" s="16">
        <v>89000</v>
      </c>
      <c r="T167" s="16">
        <v>89000</v>
      </c>
      <c r="U167" s="16">
        <v>89000</v>
      </c>
      <c r="V167" s="7">
        <v>225</v>
      </c>
      <c r="W167" s="21">
        <v>2</v>
      </c>
      <c r="X167" s="7">
        <v>225</v>
      </c>
      <c r="Y167">
        <f t="shared" si="15"/>
        <v>32793.75</v>
      </c>
      <c r="Z167" s="14">
        <f t="shared" si="16"/>
        <v>9838.125</v>
      </c>
      <c r="AA167" s="14">
        <f t="shared" si="17"/>
        <v>42631.875</v>
      </c>
      <c r="AB167" s="13">
        <f t="shared" si="12"/>
        <v>46368.125</v>
      </c>
    </row>
    <row r="168" spans="1:29" x14ac:dyDescent="0.55000000000000004">
      <c r="A168" s="7">
        <v>1066</v>
      </c>
      <c r="B168" t="s">
        <v>147</v>
      </c>
      <c r="C168" t="s">
        <v>494</v>
      </c>
      <c r="D168" s="5" t="s">
        <v>686</v>
      </c>
      <c r="E168" s="7" t="s">
        <v>687</v>
      </c>
      <c r="F168" s="7" t="s">
        <v>520</v>
      </c>
      <c r="G168" s="18"/>
      <c r="S168" s="16">
        <v>45000</v>
      </c>
      <c r="T168" s="16">
        <v>45000</v>
      </c>
      <c r="U168" s="16">
        <v>45000</v>
      </c>
      <c r="V168" s="7">
        <v>110</v>
      </c>
      <c r="W168" s="21">
        <v>2</v>
      </c>
      <c r="X168" s="7">
        <v>110</v>
      </c>
      <c r="Y168">
        <f t="shared" si="15"/>
        <v>16032.5</v>
      </c>
      <c r="Z168" s="14">
        <f t="shared" si="16"/>
        <v>4809.75</v>
      </c>
      <c r="AA168" s="14">
        <f t="shared" si="17"/>
        <v>20842.25</v>
      </c>
      <c r="AB168" s="13">
        <f t="shared" si="12"/>
        <v>24157.75</v>
      </c>
    </row>
    <row r="169" spans="1:29" x14ac:dyDescent="0.55000000000000004">
      <c r="A169" s="7" t="s">
        <v>502</v>
      </c>
      <c r="B169" t="s">
        <v>147</v>
      </c>
      <c r="C169" t="s">
        <v>494</v>
      </c>
      <c r="D169" s="5" t="s">
        <v>688</v>
      </c>
      <c r="E169" s="7" t="s">
        <v>689</v>
      </c>
      <c r="F169" s="7" t="s">
        <v>520</v>
      </c>
      <c r="G169" s="18"/>
      <c r="S169" s="16">
        <v>138000</v>
      </c>
      <c r="T169" s="16">
        <v>118000</v>
      </c>
      <c r="U169" s="16">
        <v>118000</v>
      </c>
      <c r="V169" s="7">
        <v>450</v>
      </c>
      <c r="W169" s="21">
        <v>2</v>
      </c>
      <c r="X169" s="7">
        <v>450</v>
      </c>
      <c r="Y169">
        <f t="shared" si="15"/>
        <v>65587.5</v>
      </c>
      <c r="Z169" s="14">
        <f t="shared" si="16"/>
        <v>19676.25</v>
      </c>
      <c r="AA169" s="14">
        <f t="shared" si="17"/>
        <v>85263.75</v>
      </c>
      <c r="AB169" s="13">
        <f t="shared" si="12"/>
        <v>32736.25</v>
      </c>
    </row>
    <row r="170" spans="1:29" x14ac:dyDescent="0.55000000000000004">
      <c r="A170" s="7">
        <v>1067</v>
      </c>
      <c r="B170" t="s">
        <v>147</v>
      </c>
      <c r="C170" t="s">
        <v>676</v>
      </c>
      <c r="D170" s="5" t="s">
        <v>690</v>
      </c>
      <c r="E170" s="7" t="s">
        <v>691</v>
      </c>
      <c r="F170" s="7" t="s">
        <v>521</v>
      </c>
      <c r="G170" s="18"/>
      <c r="S170" s="16">
        <v>39000</v>
      </c>
      <c r="T170" s="16">
        <v>39000</v>
      </c>
      <c r="U170" s="16">
        <v>39000</v>
      </c>
      <c r="V170" s="7">
        <v>65</v>
      </c>
      <c r="W170" s="21">
        <v>2</v>
      </c>
      <c r="X170" s="7">
        <v>65</v>
      </c>
      <c r="Y170">
        <f t="shared" si="15"/>
        <v>9473.75</v>
      </c>
      <c r="Z170" s="14">
        <f t="shared" si="16"/>
        <v>2842.125</v>
      </c>
      <c r="AA170" s="14">
        <f t="shared" si="17"/>
        <v>12315.875</v>
      </c>
      <c r="AB170" s="13">
        <f t="shared" si="12"/>
        <v>26684.125</v>
      </c>
    </row>
    <row r="171" spans="1:29" x14ac:dyDescent="0.55000000000000004">
      <c r="A171" s="7">
        <v>1068</v>
      </c>
      <c r="B171" t="s">
        <v>147</v>
      </c>
      <c r="C171" t="s">
        <v>766</v>
      </c>
      <c r="D171" s="5" t="s">
        <v>765</v>
      </c>
      <c r="E171" s="7" t="s">
        <v>522</v>
      </c>
      <c r="F171" s="7" t="s">
        <v>522</v>
      </c>
      <c r="G171" s="18"/>
      <c r="S171" s="16">
        <v>42000</v>
      </c>
      <c r="T171" s="16">
        <v>42000</v>
      </c>
      <c r="U171" s="16">
        <v>42000</v>
      </c>
      <c r="V171" s="7">
        <v>80</v>
      </c>
      <c r="W171" s="21">
        <v>2</v>
      </c>
      <c r="X171" s="7">
        <v>80</v>
      </c>
      <c r="Y171">
        <f t="shared" si="15"/>
        <v>11660</v>
      </c>
      <c r="Z171" s="14">
        <f t="shared" si="16"/>
        <v>3498</v>
      </c>
      <c r="AA171" s="14">
        <f t="shared" si="17"/>
        <v>15158</v>
      </c>
      <c r="AB171" s="13">
        <f t="shared" si="12"/>
        <v>26842</v>
      </c>
    </row>
    <row r="172" spans="1:29" x14ac:dyDescent="0.55000000000000004">
      <c r="A172" s="7" t="s">
        <v>503</v>
      </c>
      <c r="B172" t="s">
        <v>147</v>
      </c>
      <c r="C172" t="s">
        <v>766</v>
      </c>
      <c r="D172" s="5" t="s">
        <v>764</v>
      </c>
      <c r="E172" s="7" t="s">
        <v>522</v>
      </c>
      <c r="F172" s="7" t="s">
        <v>522</v>
      </c>
      <c r="G172" s="18"/>
      <c r="S172" s="16">
        <v>38000</v>
      </c>
      <c r="T172" s="16">
        <v>38000</v>
      </c>
      <c r="U172" s="16">
        <v>38000</v>
      </c>
      <c r="V172" s="7">
        <v>60</v>
      </c>
      <c r="W172" s="21">
        <v>2</v>
      </c>
      <c r="X172" s="7">
        <v>60</v>
      </c>
      <c r="Y172">
        <f t="shared" si="15"/>
        <v>8745</v>
      </c>
      <c r="Z172" s="14">
        <f t="shared" si="16"/>
        <v>2623.5</v>
      </c>
      <c r="AA172" s="14">
        <f t="shared" si="17"/>
        <v>11368.5</v>
      </c>
      <c r="AB172" s="13">
        <f t="shared" si="12"/>
        <v>26631.5</v>
      </c>
    </row>
    <row r="173" spans="1:29" x14ac:dyDescent="0.55000000000000004">
      <c r="A173" s="7">
        <v>1069</v>
      </c>
      <c r="B173" t="s">
        <v>178</v>
      </c>
      <c r="C173" t="s">
        <v>692</v>
      </c>
      <c r="D173" s="5" t="s">
        <v>693</v>
      </c>
      <c r="E173" s="7" t="s">
        <v>523</v>
      </c>
      <c r="F173" s="7" t="s">
        <v>523</v>
      </c>
      <c r="G173" s="18"/>
      <c r="S173" s="16"/>
      <c r="T173" s="16"/>
      <c r="U173" s="16"/>
      <c r="V173" s="7">
        <v>65</v>
      </c>
      <c r="W173" s="21">
        <v>2</v>
      </c>
      <c r="X173" s="7">
        <v>65</v>
      </c>
      <c r="Y173">
        <f t="shared" si="15"/>
        <v>9473.75</v>
      </c>
      <c r="Z173" s="14">
        <f t="shared" si="16"/>
        <v>2842.125</v>
      </c>
      <c r="AA173" s="14">
        <f t="shared" si="17"/>
        <v>12315.875</v>
      </c>
      <c r="AB173" s="13">
        <f t="shared" si="12"/>
        <v>0</v>
      </c>
    </row>
    <row r="174" spans="1:29" x14ac:dyDescent="0.55000000000000004">
      <c r="A174" s="7">
        <v>1071</v>
      </c>
      <c r="B174" t="s">
        <v>147</v>
      </c>
      <c r="C174" t="s">
        <v>766</v>
      </c>
      <c r="D174" s="5" t="s">
        <v>767</v>
      </c>
      <c r="E174" s="7" t="s">
        <v>695</v>
      </c>
      <c r="F174" s="7" t="s">
        <v>524</v>
      </c>
      <c r="G174" s="18"/>
      <c r="S174" s="16">
        <v>78000</v>
      </c>
      <c r="T174" s="16">
        <v>78000</v>
      </c>
      <c r="U174" s="16">
        <v>78000</v>
      </c>
      <c r="V174" s="7">
        <v>225</v>
      </c>
      <c r="W174" s="21">
        <v>2</v>
      </c>
      <c r="X174" s="7">
        <v>225</v>
      </c>
      <c r="Y174">
        <f t="shared" si="15"/>
        <v>32793.75</v>
      </c>
      <c r="Z174" s="14">
        <f t="shared" si="16"/>
        <v>9838.125</v>
      </c>
      <c r="AA174" s="14">
        <f t="shared" si="17"/>
        <v>42631.875</v>
      </c>
      <c r="AB174" s="13">
        <f t="shared" si="12"/>
        <v>35368.125</v>
      </c>
    </row>
    <row r="175" spans="1:29" x14ac:dyDescent="0.55000000000000004">
      <c r="A175" s="7">
        <v>1072</v>
      </c>
      <c r="B175" t="s">
        <v>147</v>
      </c>
      <c r="C175" t="s">
        <v>494</v>
      </c>
      <c r="D175" s="5" t="s">
        <v>149</v>
      </c>
      <c r="E175" s="7" t="s">
        <v>696</v>
      </c>
      <c r="F175" s="7" t="s">
        <v>525</v>
      </c>
      <c r="G175" s="18"/>
      <c r="S175" s="16">
        <v>65000</v>
      </c>
      <c r="T175" s="16">
        <v>65000</v>
      </c>
      <c r="U175" s="16">
        <v>65000</v>
      </c>
      <c r="V175" s="7">
        <v>130</v>
      </c>
      <c r="W175" s="21">
        <v>2</v>
      </c>
      <c r="X175" s="7">
        <v>130</v>
      </c>
      <c r="Y175">
        <f t="shared" si="15"/>
        <v>18947.5</v>
      </c>
      <c r="Z175" s="14">
        <f t="shared" si="16"/>
        <v>5684.25</v>
      </c>
      <c r="AA175" s="14">
        <f t="shared" si="17"/>
        <v>24631.75</v>
      </c>
      <c r="AB175" s="13">
        <f t="shared" si="12"/>
        <v>40368.25</v>
      </c>
    </row>
    <row r="176" spans="1:29" x14ac:dyDescent="0.55000000000000004">
      <c r="A176" s="7">
        <v>1073</v>
      </c>
      <c r="B176" t="s">
        <v>147</v>
      </c>
      <c r="C176" t="s">
        <v>494</v>
      </c>
      <c r="D176" s="5" t="s">
        <v>768</v>
      </c>
      <c r="E176" s="7" t="s">
        <v>697</v>
      </c>
      <c r="F176" s="7" t="s">
        <v>526</v>
      </c>
      <c r="G176" s="18"/>
      <c r="S176" s="16">
        <v>38000</v>
      </c>
      <c r="T176" s="16">
        <v>38000</v>
      </c>
      <c r="U176" s="16">
        <v>38000</v>
      </c>
      <c r="V176" s="7">
        <v>125</v>
      </c>
      <c r="W176" s="21">
        <v>2</v>
      </c>
      <c r="X176" s="7">
        <v>125</v>
      </c>
      <c r="Y176">
        <f t="shared" si="15"/>
        <v>18218.75</v>
      </c>
      <c r="Z176" s="14">
        <f t="shared" si="16"/>
        <v>5465.625</v>
      </c>
      <c r="AA176" s="14">
        <f t="shared" si="17"/>
        <v>23684.375</v>
      </c>
      <c r="AB176" s="13">
        <f t="shared" si="12"/>
        <v>14315.625</v>
      </c>
    </row>
    <row r="177" spans="1:28" x14ac:dyDescent="0.55000000000000004">
      <c r="A177" s="7" t="s">
        <v>699</v>
      </c>
      <c r="B177" t="s">
        <v>6</v>
      </c>
      <c r="C177" t="s">
        <v>144</v>
      </c>
      <c r="D177" s="5" t="s">
        <v>698</v>
      </c>
      <c r="E177" s="7" t="s">
        <v>708</v>
      </c>
      <c r="F177" s="7" t="s">
        <v>527</v>
      </c>
      <c r="G177" s="18"/>
      <c r="S177" s="16">
        <v>34000</v>
      </c>
      <c r="T177" s="16">
        <v>34000</v>
      </c>
      <c r="U177" s="16">
        <v>8700</v>
      </c>
      <c r="V177" s="7">
        <v>25</v>
      </c>
      <c r="W177" s="21">
        <v>2</v>
      </c>
      <c r="X177" s="7">
        <v>25</v>
      </c>
      <c r="Y177">
        <f t="shared" si="15"/>
        <v>3643.75</v>
      </c>
      <c r="Z177" s="14">
        <f t="shared" si="16"/>
        <v>1093.125</v>
      </c>
      <c r="AA177" s="14">
        <f t="shared" si="17"/>
        <v>4736.875</v>
      </c>
      <c r="AB177" s="13">
        <f t="shared" si="12"/>
        <v>3963.125</v>
      </c>
    </row>
    <row r="178" spans="1:28" x14ac:dyDescent="0.55000000000000004">
      <c r="A178" s="7" t="s">
        <v>700</v>
      </c>
      <c r="B178" t="s">
        <v>6</v>
      </c>
      <c r="C178" t="s">
        <v>144</v>
      </c>
      <c r="D178" s="5" t="s">
        <v>704</v>
      </c>
      <c r="E178" s="7" t="s">
        <v>709</v>
      </c>
      <c r="F178" s="7"/>
      <c r="G178" s="18"/>
      <c r="S178" s="16"/>
      <c r="T178" s="16"/>
      <c r="U178" s="16">
        <v>8400</v>
      </c>
      <c r="V178" s="7">
        <v>25</v>
      </c>
      <c r="W178" s="21">
        <v>2</v>
      </c>
      <c r="X178" s="7">
        <v>25</v>
      </c>
      <c r="Y178">
        <f t="shared" ref="Y178:Y181" si="18">X178*Y$141</f>
        <v>3643.75</v>
      </c>
      <c r="Z178" s="14">
        <f t="shared" ref="Z178:Z181" si="19">Y178*Z$141</f>
        <v>1093.125</v>
      </c>
      <c r="AA178" s="14">
        <f t="shared" ref="AA178:AA181" si="20">Y178+Z178</f>
        <v>4736.875</v>
      </c>
      <c r="AB178" s="13">
        <f t="shared" si="12"/>
        <v>3663.125</v>
      </c>
    </row>
    <row r="179" spans="1:28" x14ac:dyDescent="0.55000000000000004">
      <c r="A179" s="7" t="s">
        <v>701</v>
      </c>
      <c r="B179" t="s">
        <v>6</v>
      </c>
      <c r="C179" t="s">
        <v>144</v>
      </c>
      <c r="D179" s="5" t="s">
        <v>705</v>
      </c>
      <c r="E179" s="7" t="s">
        <v>710</v>
      </c>
      <c r="F179" s="7"/>
      <c r="G179" s="18"/>
      <c r="S179" s="16"/>
      <c r="T179" s="16"/>
      <c r="U179" s="16">
        <v>7900</v>
      </c>
      <c r="V179" s="7">
        <v>25</v>
      </c>
      <c r="W179" s="21">
        <v>2</v>
      </c>
      <c r="X179" s="7">
        <v>25</v>
      </c>
      <c r="Y179">
        <f t="shared" si="18"/>
        <v>3643.75</v>
      </c>
      <c r="Z179" s="14">
        <f t="shared" si="19"/>
        <v>1093.125</v>
      </c>
      <c r="AA179" s="14">
        <f t="shared" si="20"/>
        <v>4736.875</v>
      </c>
      <c r="AB179" s="13">
        <f t="shared" si="12"/>
        <v>3163.125</v>
      </c>
    </row>
    <row r="180" spans="1:28" x14ac:dyDescent="0.55000000000000004">
      <c r="A180" s="7" t="s">
        <v>702</v>
      </c>
      <c r="B180" t="s">
        <v>6</v>
      </c>
      <c r="C180" t="s">
        <v>144</v>
      </c>
      <c r="D180" s="5" t="s">
        <v>706</v>
      </c>
      <c r="E180" s="7" t="s">
        <v>711</v>
      </c>
      <c r="F180" s="7"/>
      <c r="G180" s="18"/>
      <c r="S180" s="16"/>
      <c r="T180" s="16"/>
      <c r="U180" s="16">
        <v>7700</v>
      </c>
      <c r="V180" s="7">
        <v>25</v>
      </c>
      <c r="W180" s="21">
        <v>2</v>
      </c>
      <c r="X180" s="7">
        <v>25</v>
      </c>
      <c r="Y180">
        <f t="shared" si="18"/>
        <v>3643.75</v>
      </c>
      <c r="Z180" s="14">
        <f t="shared" si="19"/>
        <v>1093.125</v>
      </c>
      <c r="AA180" s="14">
        <f t="shared" si="20"/>
        <v>4736.875</v>
      </c>
      <c r="AB180" s="13">
        <f t="shared" si="12"/>
        <v>2963.125</v>
      </c>
    </row>
    <row r="181" spans="1:28" x14ac:dyDescent="0.55000000000000004">
      <c r="A181" s="7" t="s">
        <v>703</v>
      </c>
      <c r="B181" t="s">
        <v>6</v>
      </c>
      <c r="C181" t="s">
        <v>144</v>
      </c>
      <c r="D181" s="5" t="s">
        <v>707</v>
      </c>
      <c r="E181" s="7" t="s">
        <v>712</v>
      </c>
      <c r="F181" s="7"/>
      <c r="G181" s="18"/>
      <c r="S181" s="16"/>
      <c r="T181" s="16"/>
      <c r="U181" s="16">
        <v>7300</v>
      </c>
      <c r="V181" s="7">
        <v>25</v>
      </c>
      <c r="W181" s="21">
        <v>2</v>
      </c>
      <c r="X181" s="7">
        <v>25</v>
      </c>
      <c r="Y181">
        <f t="shared" si="18"/>
        <v>3643.75</v>
      </c>
      <c r="Z181" s="14">
        <f t="shared" si="19"/>
        <v>1093.125</v>
      </c>
      <c r="AA181" s="14">
        <f t="shared" si="20"/>
        <v>4736.875</v>
      </c>
      <c r="AB181" s="13">
        <f t="shared" si="12"/>
        <v>2563.125</v>
      </c>
    </row>
    <row r="182" spans="1:28" x14ac:dyDescent="0.55000000000000004">
      <c r="A182" s="7">
        <v>1075</v>
      </c>
      <c r="B182" t="s">
        <v>147</v>
      </c>
      <c r="C182" t="s">
        <v>150</v>
      </c>
      <c r="D182" s="5" t="s">
        <v>713</v>
      </c>
      <c r="E182" s="7" t="s">
        <v>714</v>
      </c>
      <c r="F182" s="7" t="s">
        <v>508</v>
      </c>
      <c r="G182" s="18"/>
      <c r="S182" s="16">
        <v>12500</v>
      </c>
      <c r="T182" s="16">
        <v>12500</v>
      </c>
      <c r="U182" s="16">
        <v>12500</v>
      </c>
      <c r="V182" s="7">
        <v>20025</v>
      </c>
      <c r="W182" s="21">
        <v>2</v>
      </c>
      <c r="X182" s="7">
        <v>25</v>
      </c>
      <c r="Y182">
        <f t="shared" si="15"/>
        <v>3643.75</v>
      </c>
      <c r="Z182" s="14">
        <f t="shared" si="16"/>
        <v>1093.125</v>
      </c>
      <c r="AA182" s="14">
        <f t="shared" si="17"/>
        <v>4736.875</v>
      </c>
      <c r="AB182" s="13">
        <f t="shared" si="12"/>
        <v>7763.125</v>
      </c>
    </row>
    <row r="183" spans="1:28" x14ac:dyDescent="0.55000000000000004">
      <c r="A183" s="7"/>
      <c r="B183" t="s">
        <v>147</v>
      </c>
      <c r="C183" t="s">
        <v>150</v>
      </c>
      <c r="D183" s="5" t="s">
        <v>715</v>
      </c>
      <c r="E183" s="7" t="s">
        <v>714</v>
      </c>
      <c r="F183" s="7"/>
      <c r="G183" s="18"/>
      <c r="S183" s="16">
        <v>12500</v>
      </c>
      <c r="T183" s="16">
        <v>12500</v>
      </c>
      <c r="U183" s="16">
        <v>12500</v>
      </c>
      <c r="V183" s="7">
        <v>20025</v>
      </c>
      <c r="W183" s="21">
        <v>2</v>
      </c>
      <c r="X183" s="7">
        <v>25</v>
      </c>
      <c r="Y183">
        <f t="shared" ref="Y183:Y191" si="21">X183*Y$141</f>
        <v>3643.75</v>
      </c>
      <c r="Z183" s="14">
        <f t="shared" ref="Z183:Z191" si="22">Y183*Z$141</f>
        <v>1093.125</v>
      </c>
      <c r="AA183" s="14">
        <f t="shared" ref="AA183:AA191" si="23">Y183+Z183</f>
        <v>4736.875</v>
      </c>
      <c r="AB183" s="13">
        <f t="shared" si="12"/>
        <v>7763.125</v>
      </c>
    </row>
    <row r="184" spans="1:28" x14ac:dyDescent="0.55000000000000004">
      <c r="A184" s="7"/>
      <c r="B184" t="s">
        <v>147</v>
      </c>
      <c r="C184" t="s">
        <v>150</v>
      </c>
      <c r="D184" s="5" t="s">
        <v>718</v>
      </c>
      <c r="E184" s="7" t="s">
        <v>716</v>
      </c>
      <c r="F184" s="7"/>
      <c r="G184" s="18"/>
      <c r="S184" s="16">
        <v>6000</v>
      </c>
      <c r="T184" s="16">
        <v>6000</v>
      </c>
      <c r="U184" s="16">
        <v>6000</v>
      </c>
      <c r="V184" s="7">
        <v>20025</v>
      </c>
      <c r="W184" s="21">
        <v>2</v>
      </c>
      <c r="X184" s="7">
        <v>25</v>
      </c>
      <c r="Y184">
        <f t="shared" si="21"/>
        <v>3643.75</v>
      </c>
      <c r="Z184" s="14">
        <f t="shared" si="22"/>
        <v>1093.125</v>
      </c>
      <c r="AA184" s="14">
        <f t="shared" si="23"/>
        <v>4736.875</v>
      </c>
      <c r="AB184" s="13">
        <f t="shared" si="12"/>
        <v>1263.125</v>
      </c>
    </row>
    <row r="185" spans="1:28" x14ac:dyDescent="0.55000000000000004">
      <c r="A185" s="7"/>
      <c r="B185" t="s">
        <v>147</v>
      </c>
      <c r="C185" t="s">
        <v>150</v>
      </c>
      <c r="D185" s="5" t="s">
        <v>718</v>
      </c>
      <c r="E185" s="7" t="s">
        <v>716</v>
      </c>
      <c r="F185" s="7"/>
      <c r="G185" s="18"/>
      <c r="S185" s="16">
        <v>6000</v>
      </c>
      <c r="T185" s="16">
        <v>6000</v>
      </c>
      <c r="U185" s="16">
        <v>6000</v>
      </c>
      <c r="V185" s="7">
        <v>20025</v>
      </c>
      <c r="W185" s="21">
        <v>2</v>
      </c>
      <c r="X185" s="7">
        <v>25</v>
      </c>
      <c r="Y185">
        <f t="shared" si="21"/>
        <v>3643.75</v>
      </c>
      <c r="Z185" s="14">
        <f t="shared" si="22"/>
        <v>1093.125</v>
      </c>
      <c r="AA185" s="14">
        <f t="shared" si="23"/>
        <v>4736.875</v>
      </c>
      <c r="AB185" s="13">
        <f t="shared" si="12"/>
        <v>1263.125</v>
      </c>
    </row>
    <row r="186" spans="1:28" x14ac:dyDescent="0.55000000000000004">
      <c r="A186" s="7"/>
      <c r="B186" t="s">
        <v>147</v>
      </c>
      <c r="C186" t="s">
        <v>150</v>
      </c>
      <c r="D186" s="5" t="s">
        <v>718</v>
      </c>
      <c r="E186" s="7" t="s">
        <v>716</v>
      </c>
      <c r="F186" s="7"/>
      <c r="G186" s="18"/>
      <c r="S186" s="16">
        <v>6000</v>
      </c>
      <c r="T186" s="16">
        <v>6000</v>
      </c>
      <c r="U186" s="16">
        <v>6000</v>
      </c>
      <c r="V186" s="7">
        <v>20025</v>
      </c>
      <c r="W186" s="21">
        <v>2</v>
      </c>
      <c r="X186" s="7">
        <v>25</v>
      </c>
      <c r="Y186">
        <f t="shared" si="21"/>
        <v>3643.75</v>
      </c>
      <c r="Z186" s="14">
        <f t="shared" si="22"/>
        <v>1093.125</v>
      </c>
      <c r="AA186" s="14">
        <f t="shared" si="23"/>
        <v>4736.875</v>
      </c>
      <c r="AB186" s="13">
        <f t="shared" si="12"/>
        <v>1263.125</v>
      </c>
    </row>
    <row r="187" spans="1:28" x14ac:dyDescent="0.55000000000000004">
      <c r="A187" s="7"/>
      <c r="B187" t="s">
        <v>147</v>
      </c>
      <c r="C187" t="s">
        <v>150</v>
      </c>
      <c r="D187" s="5" t="s">
        <v>718</v>
      </c>
      <c r="E187" s="7" t="s">
        <v>716</v>
      </c>
      <c r="F187" s="7"/>
      <c r="G187" s="18"/>
      <c r="S187" s="16">
        <v>6000</v>
      </c>
      <c r="T187" s="16">
        <v>6000</v>
      </c>
      <c r="U187" s="16">
        <v>6000</v>
      </c>
      <c r="V187" s="7">
        <v>20025</v>
      </c>
      <c r="W187" s="21">
        <v>2</v>
      </c>
      <c r="X187" s="7">
        <v>25</v>
      </c>
      <c r="Y187">
        <f t="shared" si="21"/>
        <v>3643.75</v>
      </c>
      <c r="Z187" s="14">
        <f t="shared" si="22"/>
        <v>1093.125</v>
      </c>
      <c r="AA187" s="14">
        <f t="shared" si="23"/>
        <v>4736.875</v>
      </c>
      <c r="AB187" s="13">
        <f t="shared" si="12"/>
        <v>1263.125</v>
      </c>
    </row>
    <row r="188" spans="1:28" x14ac:dyDescent="0.55000000000000004">
      <c r="A188" s="7"/>
      <c r="B188" t="s">
        <v>147</v>
      </c>
      <c r="C188" t="s">
        <v>150</v>
      </c>
      <c r="D188" s="5" t="s">
        <v>719</v>
      </c>
      <c r="E188" s="7" t="s">
        <v>717</v>
      </c>
      <c r="F188" s="7"/>
      <c r="G188" s="18"/>
      <c r="S188" s="16">
        <v>4750</v>
      </c>
      <c r="T188" s="16">
        <v>4750</v>
      </c>
      <c r="U188" s="16">
        <v>4750</v>
      </c>
      <c r="V188" s="7">
        <v>20025</v>
      </c>
      <c r="W188" s="21">
        <v>2</v>
      </c>
      <c r="X188" s="7">
        <v>25</v>
      </c>
      <c r="Y188">
        <f t="shared" si="21"/>
        <v>3643.75</v>
      </c>
      <c r="Z188" s="14">
        <f t="shared" si="22"/>
        <v>1093.125</v>
      </c>
      <c r="AA188" s="14">
        <f t="shared" si="23"/>
        <v>4736.875</v>
      </c>
      <c r="AB188" s="13">
        <f t="shared" si="12"/>
        <v>13.125</v>
      </c>
    </row>
    <row r="189" spans="1:28" x14ac:dyDescent="0.55000000000000004">
      <c r="A189" s="7"/>
      <c r="B189" t="s">
        <v>147</v>
      </c>
      <c r="C189" t="s">
        <v>150</v>
      </c>
      <c r="D189" s="5" t="s">
        <v>719</v>
      </c>
      <c r="E189" s="7" t="s">
        <v>717</v>
      </c>
      <c r="F189" s="7"/>
      <c r="G189" s="18"/>
      <c r="S189" s="16">
        <v>4750</v>
      </c>
      <c r="T189" s="16">
        <v>4750</v>
      </c>
      <c r="U189" s="16">
        <v>4750</v>
      </c>
      <c r="V189" s="7">
        <v>20025</v>
      </c>
      <c r="W189" s="21">
        <v>2</v>
      </c>
      <c r="X189" s="7">
        <v>25</v>
      </c>
      <c r="Y189">
        <f t="shared" si="21"/>
        <v>3643.75</v>
      </c>
      <c r="Z189" s="14">
        <f t="shared" si="22"/>
        <v>1093.125</v>
      </c>
      <c r="AA189" s="14">
        <f t="shared" si="23"/>
        <v>4736.875</v>
      </c>
      <c r="AB189" s="13">
        <f t="shared" si="12"/>
        <v>13.125</v>
      </c>
    </row>
    <row r="190" spans="1:28" x14ac:dyDescent="0.55000000000000004">
      <c r="A190" s="7"/>
      <c r="B190" t="s">
        <v>147</v>
      </c>
      <c r="C190" t="s">
        <v>150</v>
      </c>
      <c r="D190" s="5" t="s">
        <v>719</v>
      </c>
      <c r="E190" s="7" t="s">
        <v>717</v>
      </c>
      <c r="F190" s="7"/>
      <c r="G190" s="18"/>
      <c r="S190" s="16">
        <v>4750</v>
      </c>
      <c r="T190" s="16">
        <v>4750</v>
      </c>
      <c r="U190" s="16">
        <v>4750</v>
      </c>
      <c r="V190" s="7">
        <v>20025</v>
      </c>
      <c r="W190" s="21">
        <v>2</v>
      </c>
      <c r="X190" s="7">
        <v>25</v>
      </c>
      <c r="Y190">
        <f t="shared" si="21"/>
        <v>3643.75</v>
      </c>
      <c r="Z190" s="14">
        <f t="shared" si="22"/>
        <v>1093.125</v>
      </c>
      <c r="AA190" s="14">
        <f t="shared" si="23"/>
        <v>4736.875</v>
      </c>
      <c r="AB190" s="13">
        <f t="shared" si="12"/>
        <v>13.125</v>
      </c>
    </row>
    <row r="191" spans="1:28" x14ac:dyDescent="0.55000000000000004">
      <c r="A191" s="7"/>
      <c r="B191" t="s">
        <v>147</v>
      </c>
      <c r="C191" t="s">
        <v>150</v>
      </c>
      <c r="D191" s="5" t="s">
        <v>719</v>
      </c>
      <c r="E191" s="7" t="s">
        <v>717</v>
      </c>
      <c r="F191" s="7"/>
      <c r="G191" s="18"/>
      <c r="S191" s="16">
        <v>4750</v>
      </c>
      <c r="T191" s="16">
        <v>4750</v>
      </c>
      <c r="U191" s="16">
        <v>4750</v>
      </c>
      <c r="V191" s="7">
        <v>20025</v>
      </c>
      <c r="W191" s="21">
        <v>2</v>
      </c>
      <c r="X191" s="7">
        <v>25</v>
      </c>
      <c r="Y191">
        <f t="shared" si="21"/>
        <v>3643.75</v>
      </c>
      <c r="Z191" s="14">
        <f t="shared" si="22"/>
        <v>1093.125</v>
      </c>
      <c r="AA191" s="14">
        <f t="shared" si="23"/>
        <v>4736.875</v>
      </c>
      <c r="AB191" s="13">
        <f t="shared" si="12"/>
        <v>13.125</v>
      </c>
    </row>
    <row r="192" spans="1:28" x14ac:dyDescent="0.55000000000000004">
      <c r="A192" s="7">
        <v>1076</v>
      </c>
      <c r="B192" t="s">
        <v>147</v>
      </c>
      <c r="C192" t="s">
        <v>150</v>
      </c>
      <c r="D192" s="5" t="s">
        <v>720</v>
      </c>
      <c r="E192" s="7" t="s">
        <v>722</v>
      </c>
      <c r="F192" s="7" t="s">
        <v>528</v>
      </c>
      <c r="G192" s="18"/>
      <c r="S192" s="16">
        <v>17000</v>
      </c>
      <c r="T192" s="16">
        <v>17000</v>
      </c>
      <c r="U192" s="16">
        <v>17000</v>
      </c>
      <c r="V192" s="7">
        <v>20045</v>
      </c>
      <c r="W192" s="21">
        <v>2</v>
      </c>
      <c r="X192" s="7">
        <v>45</v>
      </c>
      <c r="Y192">
        <f t="shared" si="15"/>
        <v>6558.75</v>
      </c>
      <c r="Z192" s="14">
        <f t="shared" si="16"/>
        <v>1967.625</v>
      </c>
      <c r="AA192" s="14">
        <f t="shared" si="17"/>
        <v>8526.375</v>
      </c>
      <c r="AB192" s="13">
        <f t="shared" si="12"/>
        <v>8473.625</v>
      </c>
    </row>
    <row r="193" spans="1:28" x14ac:dyDescent="0.55000000000000004">
      <c r="A193" s="7"/>
      <c r="B193" t="s">
        <v>147</v>
      </c>
      <c r="C193" t="s">
        <v>150</v>
      </c>
      <c r="D193" s="5" t="s">
        <v>721</v>
      </c>
      <c r="E193" s="7" t="s">
        <v>722</v>
      </c>
      <c r="F193" s="7"/>
      <c r="G193" s="18"/>
      <c r="S193" s="16">
        <v>17000</v>
      </c>
      <c r="T193" s="16">
        <v>17000</v>
      </c>
      <c r="U193" s="16">
        <v>17000</v>
      </c>
      <c r="V193" s="7">
        <v>20045</v>
      </c>
      <c r="W193" s="21">
        <v>2</v>
      </c>
      <c r="X193" s="7">
        <v>45</v>
      </c>
      <c r="Y193">
        <f t="shared" ref="Y193" si="24">X193*Y$141</f>
        <v>6558.75</v>
      </c>
      <c r="Z193" s="14">
        <f t="shared" ref="Z193" si="25">Y193*Z$141</f>
        <v>1967.625</v>
      </c>
      <c r="AA193" s="14">
        <f t="shared" ref="AA193" si="26">Y193+Z193</f>
        <v>8526.375</v>
      </c>
      <c r="AB193" s="13">
        <f t="shared" si="12"/>
        <v>8473.625</v>
      </c>
    </row>
    <row r="194" spans="1:28" x14ac:dyDescent="0.55000000000000004">
      <c r="A194" s="7">
        <v>1077</v>
      </c>
      <c r="B194" t="s">
        <v>6</v>
      </c>
      <c r="C194" t="s">
        <v>377</v>
      </c>
      <c r="D194" s="5" t="s">
        <v>724</v>
      </c>
      <c r="E194" s="7" t="s">
        <v>727</v>
      </c>
      <c r="F194" s="7" t="s">
        <v>529</v>
      </c>
      <c r="G194" s="18"/>
      <c r="S194" s="16">
        <v>6500</v>
      </c>
      <c r="T194" s="16">
        <v>6500</v>
      </c>
      <c r="U194" s="16">
        <v>6500</v>
      </c>
      <c r="V194" s="7">
        <v>20025</v>
      </c>
      <c r="W194" s="21">
        <v>2</v>
      </c>
      <c r="X194" s="7">
        <v>25</v>
      </c>
      <c r="Y194">
        <f t="shared" si="15"/>
        <v>3643.75</v>
      </c>
      <c r="Z194" s="14">
        <f t="shared" si="16"/>
        <v>1093.125</v>
      </c>
      <c r="AA194" s="14">
        <f t="shared" si="17"/>
        <v>4736.875</v>
      </c>
      <c r="AB194" s="13">
        <f t="shared" si="12"/>
        <v>1763.125</v>
      </c>
    </row>
    <row r="195" spans="1:28" x14ac:dyDescent="0.55000000000000004">
      <c r="A195" s="7"/>
      <c r="B195" t="s">
        <v>6</v>
      </c>
      <c r="C195" t="s">
        <v>377</v>
      </c>
      <c r="D195" s="5" t="s">
        <v>725</v>
      </c>
      <c r="E195" s="7" t="s">
        <v>727</v>
      </c>
      <c r="F195" s="7"/>
      <c r="G195" s="18"/>
      <c r="S195" s="16">
        <v>6500</v>
      </c>
      <c r="T195" s="16">
        <v>6500</v>
      </c>
      <c r="U195" s="16">
        <v>6500</v>
      </c>
      <c r="V195" s="7">
        <v>20025</v>
      </c>
      <c r="W195" s="21">
        <v>2</v>
      </c>
      <c r="X195" s="7">
        <v>25</v>
      </c>
      <c r="Y195">
        <f t="shared" ref="Y195:Y196" si="27">X195*Y$141</f>
        <v>3643.75</v>
      </c>
      <c r="Z195" s="14">
        <f t="shared" ref="Z195:Z196" si="28">Y195*Z$141</f>
        <v>1093.125</v>
      </c>
      <c r="AA195" s="14">
        <f t="shared" ref="AA195:AA196" si="29">Y195+Z195</f>
        <v>4736.875</v>
      </c>
      <c r="AB195" s="13">
        <f t="shared" si="12"/>
        <v>1763.125</v>
      </c>
    </row>
    <row r="196" spans="1:28" x14ac:dyDescent="0.55000000000000004">
      <c r="A196" s="7"/>
      <c r="B196" t="s">
        <v>6</v>
      </c>
      <c r="C196" t="s">
        <v>377</v>
      </c>
      <c r="D196" s="5" t="s">
        <v>726</v>
      </c>
      <c r="E196" s="7" t="s">
        <v>727</v>
      </c>
      <c r="F196" s="7"/>
      <c r="G196" s="18"/>
      <c r="S196" s="16">
        <v>6500</v>
      </c>
      <c r="T196" s="16">
        <v>6500</v>
      </c>
      <c r="U196" s="16">
        <v>6500</v>
      </c>
      <c r="V196" s="7">
        <v>20025</v>
      </c>
      <c r="W196" s="21">
        <v>2</v>
      </c>
      <c r="X196" s="7">
        <v>25</v>
      </c>
      <c r="Y196">
        <f t="shared" si="27"/>
        <v>3643.75</v>
      </c>
      <c r="Z196" s="14">
        <f t="shared" si="28"/>
        <v>1093.125</v>
      </c>
      <c r="AA196" s="14">
        <f t="shared" si="29"/>
        <v>4736.875</v>
      </c>
      <c r="AB196" s="13">
        <f t="shared" si="12"/>
        <v>1763.125</v>
      </c>
    </row>
    <row r="197" spans="1:28" x14ac:dyDescent="0.55000000000000004">
      <c r="A197" s="7">
        <v>1078</v>
      </c>
      <c r="B197" t="s">
        <v>147</v>
      </c>
      <c r="C197" t="s">
        <v>154</v>
      </c>
      <c r="D197" s="5" t="s">
        <v>628</v>
      </c>
      <c r="E197" s="7" t="s">
        <v>728</v>
      </c>
      <c r="F197" s="7" t="s">
        <v>530</v>
      </c>
      <c r="G197" s="18"/>
      <c r="S197" s="16">
        <v>12000</v>
      </c>
      <c r="T197" s="16">
        <v>12000</v>
      </c>
      <c r="U197" s="16">
        <v>12000</v>
      </c>
      <c r="V197" s="7">
        <v>25</v>
      </c>
      <c r="W197" s="21">
        <v>2</v>
      </c>
      <c r="X197" s="7">
        <v>25</v>
      </c>
      <c r="Y197">
        <f t="shared" si="15"/>
        <v>3643.75</v>
      </c>
      <c r="Z197" s="14">
        <f t="shared" si="16"/>
        <v>1093.125</v>
      </c>
      <c r="AA197" s="14">
        <f t="shared" si="17"/>
        <v>4736.875</v>
      </c>
      <c r="AB197" s="13">
        <f t="shared" si="12"/>
        <v>7263.125</v>
      </c>
    </row>
    <row r="198" spans="1:28" x14ac:dyDescent="0.55000000000000004">
      <c r="A198" s="7">
        <v>1079</v>
      </c>
      <c r="B198" t="s">
        <v>6</v>
      </c>
      <c r="C198" t="s">
        <v>102</v>
      </c>
      <c r="D198" s="5" t="s">
        <v>729</v>
      </c>
      <c r="E198" s="7" t="s">
        <v>531</v>
      </c>
      <c r="F198" s="7" t="s">
        <v>531</v>
      </c>
      <c r="G198" s="18"/>
      <c r="S198" s="16">
        <v>1200</v>
      </c>
      <c r="T198" s="16">
        <v>1200</v>
      </c>
      <c r="U198" s="16">
        <v>1200</v>
      </c>
      <c r="V198" s="7">
        <v>0.35</v>
      </c>
      <c r="W198" s="21">
        <v>2</v>
      </c>
      <c r="X198" s="7">
        <v>0.35</v>
      </c>
      <c r="Y198">
        <f t="shared" si="15"/>
        <v>51.012499999999996</v>
      </c>
      <c r="Z198" s="14">
        <f t="shared" si="16"/>
        <v>15.303749999999997</v>
      </c>
      <c r="AA198" s="14">
        <f t="shared" si="17"/>
        <v>66.316249999999997</v>
      </c>
      <c r="AB198" s="13">
        <f t="shared" ref="AB198:AB261" si="30">IF(U198="",0,U198-AA198)</f>
        <v>1133.6837499999999</v>
      </c>
    </row>
    <row r="199" spans="1:28" x14ac:dyDescent="0.55000000000000004">
      <c r="A199" s="7"/>
      <c r="B199" t="s">
        <v>6</v>
      </c>
      <c r="C199" t="s">
        <v>102</v>
      </c>
      <c r="D199" s="5" t="s">
        <v>729</v>
      </c>
      <c r="E199" s="7" t="s">
        <v>531</v>
      </c>
      <c r="F199" s="7" t="s">
        <v>531</v>
      </c>
      <c r="G199" s="18"/>
      <c r="S199" s="16">
        <v>1200</v>
      </c>
      <c r="T199" s="16">
        <v>1200</v>
      </c>
      <c r="U199" s="16">
        <v>1200</v>
      </c>
      <c r="V199" s="7">
        <v>0.35</v>
      </c>
      <c r="W199" s="21">
        <v>2</v>
      </c>
      <c r="X199" s="7">
        <v>0.35</v>
      </c>
      <c r="Y199">
        <f t="shared" ref="Y199:Y207" si="31">X199*Y$141</f>
        <v>51.012499999999996</v>
      </c>
      <c r="Z199" s="14">
        <f t="shared" ref="Z199:Z207" si="32">Y199*Z$141</f>
        <v>15.303749999999997</v>
      </c>
      <c r="AA199" s="14">
        <f t="shared" ref="AA199:AA207" si="33">Y199+Z199</f>
        <v>66.316249999999997</v>
      </c>
      <c r="AB199" s="13">
        <f t="shared" si="30"/>
        <v>1133.6837499999999</v>
      </c>
    </row>
    <row r="200" spans="1:28" x14ac:dyDescent="0.55000000000000004">
      <c r="A200" s="7"/>
      <c r="B200" t="s">
        <v>6</v>
      </c>
      <c r="C200" t="s">
        <v>102</v>
      </c>
      <c r="D200" s="5" t="s">
        <v>729</v>
      </c>
      <c r="E200" s="7" t="s">
        <v>531</v>
      </c>
      <c r="F200" s="7" t="s">
        <v>531</v>
      </c>
      <c r="G200" s="18"/>
      <c r="S200" s="16">
        <v>1200</v>
      </c>
      <c r="T200" s="16">
        <v>1200</v>
      </c>
      <c r="U200" s="16">
        <v>1200</v>
      </c>
      <c r="V200" s="7">
        <v>0.35</v>
      </c>
      <c r="W200" s="21">
        <v>2</v>
      </c>
      <c r="X200" s="7">
        <v>0.35</v>
      </c>
      <c r="Y200">
        <f t="shared" si="31"/>
        <v>51.012499999999996</v>
      </c>
      <c r="Z200" s="14">
        <f t="shared" si="32"/>
        <v>15.303749999999997</v>
      </c>
      <c r="AA200" s="14">
        <f t="shared" si="33"/>
        <v>66.316249999999997</v>
      </c>
      <c r="AB200" s="13">
        <f t="shared" si="30"/>
        <v>1133.6837499999999</v>
      </c>
    </row>
    <row r="201" spans="1:28" x14ac:dyDescent="0.55000000000000004">
      <c r="A201" s="7"/>
      <c r="B201" t="s">
        <v>6</v>
      </c>
      <c r="C201" t="s">
        <v>102</v>
      </c>
      <c r="D201" s="5" t="s">
        <v>729</v>
      </c>
      <c r="E201" s="7" t="s">
        <v>531</v>
      </c>
      <c r="F201" s="7" t="s">
        <v>531</v>
      </c>
      <c r="G201" s="18"/>
      <c r="S201" s="16">
        <v>1200</v>
      </c>
      <c r="T201" s="16">
        <v>1200</v>
      </c>
      <c r="U201" s="16">
        <v>1200</v>
      </c>
      <c r="V201" s="7">
        <v>0.35</v>
      </c>
      <c r="W201" s="21">
        <v>2</v>
      </c>
      <c r="X201" s="7">
        <v>0.35</v>
      </c>
      <c r="Y201">
        <f t="shared" si="31"/>
        <v>51.012499999999996</v>
      </c>
      <c r="Z201" s="14">
        <f t="shared" si="32"/>
        <v>15.303749999999997</v>
      </c>
      <c r="AA201" s="14">
        <f t="shared" si="33"/>
        <v>66.316249999999997</v>
      </c>
      <c r="AB201" s="13">
        <f t="shared" si="30"/>
        <v>1133.6837499999999</v>
      </c>
    </row>
    <row r="202" spans="1:28" x14ac:dyDescent="0.55000000000000004">
      <c r="A202" s="7"/>
      <c r="B202" t="s">
        <v>6</v>
      </c>
      <c r="C202" t="s">
        <v>102</v>
      </c>
      <c r="D202" s="5" t="s">
        <v>729</v>
      </c>
      <c r="E202" s="7" t="s">
        <v>531</v>
      </c>
      <c r="F202" s="7" t="s">
        <v>531</v>
      </c>
      <c r="G202" s="18"/>
      <c r="S202" s="16">
        <v>1200</v>
      </c>
      <c r="T202" s="16">
        <v>1200</v>
      </c>
      <c r="U202" s="16">
        <v>1200</v>
      </c>
      <c r="V202" s="7">
        <v>0.35</v>
      </c>
      <c r="W202" s="21">
        <v>2</v>
      </c>
      <c r="X202" s="7">
        <v>0.35</v>
      </c>
      <c r="Y202">
        <f t="shared" si="31"/>
        <v>51.012499999999996</v>
      </c>
      <c r="Z202" s="14">
        <f t="shared" si="32"/>
        <v>15.303749999999997</v>
      </c>
      <c r="AA202" s="14">
        <f t="shared" si="33"/>
        <v>66.316249999999997</v>
      </c>
      <c r="AB202" s="13">
        <f t="shared" si="30"/>
        <v>1133.6837499999999</v>
      </c>
    </row>
    <row r="203" spans="1:28" x14ac:dyDescent="0.55000000000000004">
      <c r="A203" s="7"/>
      <c r="B203" t="s">
        <v>6</v>
      </c>
      <c r="C203" t="s">
        <v>102</v>
      </c>
      <c r="D203" s="5" t="s">
        <v>729</v>
      </c>
      <c r="E203" s="7" t="s">
        <v>531</v>
      </c>
      <c r="F203" s="7" t="s">
        <v>531</v>
      </c>
      <c r="G203" s="18"/>
      <c r="S203" s="16">
        <v>1200</v>
      </c>
      <c r="T203" s="16">
        <v>1200</v>
      </c>
      <c r="U203" s="16">
        <v>1200</v>
      </c>
      <c r="V203" s="7">
        <v>0.35</v>
      </c>
      <c r="W203" s="21">
        <v>2</v>
      </c>
      <c r="X203" s="7">
        <v>0.35</v>
      </c>
      <c r="Y203">
        <f t="shared" si="31"/>
        <v>51.012499999999996</v>
      </c>
      <c r="Z203" s="14">
        <f t="shared" si="32"/>
        <v>15.303749999999997</v>
      </c>
      <c r="AA203" s="14">
        <f t="shared" si="33"/>
        <v>66.316249999999997</v>
      </c>
      <c r="AB203" s="13">
        <f t="shared" si="30"/>
        <v>1133.6837499999999</v>
      </c>
    </row>
    <row r="204" spans="1:28" x14ac:dyDescent="0.55000000000000004">
      <c r="A204" s="7"/>
      <c r="B204" t="s">
        <v>6</v>
      </c>
      <c r="C204" t="s">
        <v>102</v>
      </c>
      <c r="D204" s="5" t="s">
        <v>729</v>
      </c>
      <c r="E204" s="7" t="s">
        <v>531</v>
      </c>
      <c r="F204" s="7" t="s">
        <v>531</v>
      </c>
      <c r="G204" s="18"/>
      <c r="S204" s="16">
        <v>1200</v>
      </c>
      <c r="T204" s="16">
        <v>1200</v>
      </c>
      <c r="U204" s="16">
        <v>1200</v>
      </c>
      <c r="V204" s="7">
        <v>0.35</v>
      </c>
      <c r="W204" s="21">
        <v>2</v>
      </c>
      <c r="X204" s="7">
        <v>0.35</v>
      </c>
      <c r="Y204">
        <f t="shared" si="31"/>
        <v>51.012499999999996</v>
      </c>
      <c r="Z204" s="14">
        <f t="shared" si="32"/>
        <v>15.303749999999997</v>
      </c>
      <c r="AA204" s="14">
        <f t="shared" si="33"/>
        <v>66.316249999999997</v>
      </c>
      <c r="AB204" s="13">
        <f t="shared" si="30"/>
        <v>1133.6837499999999</v>
      </c>
    </row>
    <row r="205" spans="1:28" x14ac:dyDescent="0.55000000000000004">
      <c r="A205" s="7"/>
      <c r="B205" t="s">
        <v>6</v>
      </c>
      <c r="C205" t="s">
        <v>102</v>
      </c>
      <c r="D205" s="5" t="s">
        <v>729</v>
      </c>
      <c r="E205" s="7" t="s">
        <v>531</v>
      </c>
      <c r="F205" s="7" t="s">
        <v>531</v>
      </c>
      <c r="G205" s="18"/>
      <c r="S205" s="16">
        <v>1200</v>
      </c>
      <c r="T205" s="16">
        <v>1200</v>
      </c>
      <c r="U205" s="16">
        <v>1200</v>
      </c>
      <c r="V205" s="7">
        <v>0.35</v>
      </c>
      <c r="W205" s="21">
        <v>2</v>
      </c>
      <c r="X205" s="7">
        <v>0.35</v>
      </c>
      <c r="Y205">
        <f t="shared" si="31"/>
        <v>51.012499999999996</v>
      </c>
      <c r="Z205" s="14">
        <f t="shared" si="32"/>
        <v>15.303749999999997</v>
      </c>
      <c r="AA205" s="14">
        <f t="shared" si="33"/>
        <v>66.316249999999997</v>
      </c>
      <c r="AB205" s="13">
        <f t="shared" si="30"/>
        <v>1133.6837499999999</v>
      </c>
    </row>
    <row r="206" spans="1:28" x14ac:dyDescent="0.55000000000000004">
      <c r="A206" s="7"/>
      <c r="B206" t="s">
        <v>6</v>
      </c>
      <c r="C206" t="s">
        <v>102</v>
      </c>
      <c r="D206" s="5" t="s">
        <v>729</v>
      </c>
      <c r="E206" s="7" t="s">
        <v>531</v>
      </c>
      <c r="F206" s="7" t="s">
        <v>531</v>
      </c>
      <c r="G206" s="18"/>
      <c r="S206" s="16">
        <v>1200</v>
      </c>
      <c r="T206" s="16">
        <v>1200</v>
      </c>
      <c r="U206" s="16">
        <v>1200</v>
      </c>
      <c r="V206" s="7">
        <v>0.35</v>
      </c>
      <c r="W206" s="21">
        <v>2</v>
      </c>
      <c r="X206" s="7">
        <v>0.35</v>
      </c>
      <c r="Y206">
        <f t="shared" si="31"/>
        <v>51.012499999999996</v>
      </c>
      <c r="Z206" s="14">
        <f t="shared" si="32"/>
        <v>15.303749999999997</v>
      </c>
      <c r="AA206" s="14">
        <f t="shared" si="33"/>
        <v>66.316249999999997</v>
      </c>
      <c r="AB206" s="13">
        <f t="shared" si="30"/>
        <v>1133.6837499999999</v>
      </c>
    </row>
    <row r="207" spans="1:28" x14ac:dyDescent="0.55000000000000004">
      <c r="A207" s="7"/>
      <c r="B207" t="s">
        <v>6</v>
      </c>
      <c r="C207" t="s">
        <v>102</v>
      </c>
      <c r="D207" s="5" t="s">
        <v>729</v>
      </c>
      <c r="E207" s="7" t="s">
        <v>531</v>
      </c>
      <c r="F207" s="7" t="s">
        <v>531</v>
      </c>
      <c r="G207" s="18"/>
      <c r="S207" s="16">
        <v>1200</v>
      </c>
      <c r="T207" s="16">
        <v>1200</v>
      </c>
      <c r="U207" s="16">
        <v>1200</v>
      </c>
      <c r="V207" s="7">
        <v>0.35</v>
      </c>
      <c r="W207" s="21">
        <v>2</v>
      </c>
      <c r="X207" s="7">
        <v>0.35</v>
      </c>
      <c r="Y207">
        <f t="shared" si="31"/>
        <v>51.012499999999996</v>
      </c>
      <c r="Z207" s="14">
        <f t="shared" si="32"/>
        <v>15.303749999999997</v>
      </c>
      <c r="AA207" s="14">
        <f t="shared" si="33"/>
        <v>66.316249999999997</v>
      </c>
      <c r="AB207" s="13">
        <f t="shared" si="30"/>
        <v>1133.6837499999999</v>
      </c>
    </row>
    <row r="208" spans="1:28" x14ac:dyDescent="0.55000000000000004">
      <c r="A208" s="7">
        <v>1081</v>
      </c>
      <c r="B208" t="s">
        <v>6</v>
      </c>
      <c r="C208" t="s">
        <v>7</v>
      </c>
      <c r="D208" s="5" t="s">
        <v>730</v>
      </c>
      <c r="E208" s="7" t="s">
        <v>731</v>
      </c>
      <c r="F208" s="7" t="s">
        <v>532</v>
      </c>
      <c r="G208" s="18"/>
      <c r="S208" s="16">
        <v>7500</v>
      </c>
      <c r="T208" s="16">
        <v>7500</v>
      </c>
      <c r="U208" s="16">
        <v>7500</v>
      </c>
      <c r="V208" s="7">
        <v>20013</v>
      </c>
      <c r="W208" s="21">
        <v>2</v>
      </c>
      <c r="X208" s="7">
        <v>13</v>
      </c>
      <c r="Y208">
        <f t="shared" si="15"/>
        <v>1894.75</v>
      </c>
      <c r="Z208" s="14">
        <f t="shared" si="16"/>
        <v>568.42499999999995</v>
      </c>
      <c r="AA208" s="14">
        <f t="shared" si="17"/>
        <v>2463.1750000000002</v>
      </c>
      <c r="AB208" s="13">
        <f t="shared" si="30"/>
        <v>5036.8249999999998</v>
      </c>
    </row>
    <row r="209" spans="1:28" x14ac:dyDescent="0.55000000000000004">
      <c r="A209" s="7"/>
      <c r="B209" t="s">
        <v>6</v>
      </c>
      <c r="C209" t="s">
        <v>7</v>
      </c>
      <c r="D209" s="5" t="s">
        <v>739</v>
      </c>
      <c r="E209" s="7" t="s">
        <v>732</v>
      </c>
      <c r="F209" s="7"/>
      <c r="G209" s="18"/>
      <c r="S209" s="16">
        <v>7500</v>
      </c>
      <c r="T209" s="16">
        <v>7500</v>
      </c>
      <c r="U209" s="16">
        <v>7500</v>
      </c>
      <c r="V209" s="7">
        <v>20013</v>
      </c>
      <c r="W209" s="21">
        <v>2</v>
      </c>
      <c r="X209" s="7">
        <v>13</v>
      </c>
      <c r="Y209">
        <f t="shared" ref="Y209:Y213" si="34">X209*Y$141</f>
        <v>1894.75</v>
      </c>
      <c r="Z209" s="14">
        <f t="shared" ref="Z209:Z213" si="35">Y209*Z$141</f>
        <v>568.42499999999995</v>
      </c>
      <c r="AA209" s="14">
        <f t="shared" ref="AA209:AA213" si="36">Y209+Z209</f>
        <v>2463.1750000000002</v>
      </c>
      <c r="AB209" s="13">
        <f t="shared" si="30"/>
        <v>5036.8249999999998</v>
      </c>
    </row>
    <row r="210" spans="1:28" x14ac:dyDescent="0.55000000000000004">
      <c r="A210" s="7"/>
      <c r="B210" t="s">
        <v>6</v>
      </c>
      <c r="C210" t="s">
        <v>7</v>
      </c>
      <c r="D210" s="5" t="s">
        <v>740</v>
      </c>
      <c r="E210" s="7" t="s">
        <v>733</v>
      </c>
      <c r="F210" s="7"/>
      <c r="G210" s="18"/>
      <c r="S210" s="16">
        <v>7500</v>
      </c>
      <c r="T210" s="16">
        <v>7500</v>
      </c>
      <c r="U210" s="16">
        <v>7500</v>
      </c>
      <c r="V210" s="7">
        <v>20013</v>
      </c>
      <c r="W210" s="21">
        <v>2</v>
      </c>
      <c r="X210" s="7">
        <v>13</v>
      </c>
      <c r="Y210">
        <f t="shared" si="34"/>
        <v>1894.75</v>
      </c>
      <c r="Z210" s="14">
        <f t="shared" si="35"/>
        <v>568.42499999999995</v>
      </c>
      <c r="AA210" s="14">
        <f t="shared" si="36"/>
        <v>2463.1750000000002</v>
      </c>
      <c r="AB210" s="13">
        <f t="shared" si="30"/>
        <v>5036.8249999999998</v>
      </c>
    </row>
    <row r="211" spans="1:28" x14ac:dyDescent="0.55000000000000004">
      <c r="A211" s="7"/>
      <c r="B211" t="s">
        <v>6</v>
      </c>
      <c r="C211" t="s">
        <v>7</v>
      </c>
      <c r="D211" s="5" t="s">
        <v>741</v>
      </c>
      <c r="E211" s="7" t="s">
        <v>734</v>
      </c>
      <c r="F211" s="7"/>
      <c r="G211" s="18"/>
      <c r="S211" s="16">
        <v>6800</v>
      </c>
      <c r="T211" s="16">
        <v>6800</v>
      </c>
      <c r="U211" s="16">
        <v>6800</v>
      </c>
      <c r="V211" s="7">
        <v>20013</v>
      </c>
      <c r="W211" s="21">
        <v>2</v>
      </c>
      <c r="X211" s="7">
        <v>13</v>
      </c>
      <c r="Y211">
        <f t="shared" si="34"/>
        <v>1894.75</v>
      </c>
      <c r="Z211" s="14">
        <f t="shared" si="35"/>
        <v>568.42499999999995</v>
      </c>
      <c r="AA211" s="14">
        <f t="shared" si="36"/>
        <v>2463.1750000000002</v>
      </c>
      <c r="AB211" s="13">
        <f t="shared" si="30"/>
        <v>4336.8249999999998</v>
      </c>
    </row>
    <row r="212" spans="1:28" x14ac:dyDescent="0.55000000000000004">
      <c r="A212" s="7"/>
      <c r="B212" t="s">
        <v>6</v>
      </c>
      <c r="C212" t="s">
        <v>7</v>
      </c>
      <c r="D212" s="5" t="s">
        <v>742</v>
      </c>
      <c r="E212" s="7" t="s">
        <v>735</v>
      </c>
      <c r="F212" s="7"/>
      <c r="G212" s="18"/>
      <c r="S212" s="16">
        <v>6800</v>
      </c>
      <c r="T212" s="16">
        <v>6800</v>
      </c>
      <c r="U212" s="16">
        <v>6800</v>
      </c>
      <c r="V212" s="7">
        <v>20013</v>
      </c>
      <c r="W212" s="21">
        <v>2</v>
      </c>
      <c r="X212" s="7">
        <v>13</v>
      </c>
      <c r="Y212">
        <f t="shared" si="34"/>
        <v>1894.75</v>
      </c>
      <c r="Z212" s="14">
        <f t="shared" si="35"/>
        <v>568.42499999999995</v>
      </c>
      <c r="AA212" s="14">
        <f t="shared" si="36"/>
        <v>2463.1750000000002</v>
      </c>
      <c r="AB212" s="13">
        <f t="shared" si="30"/>
        <v>4336.8249999999998</v>
      </c>
    </row>
    <row r="213" spans="1:28" x14ac:dyDescent="0.55000000000000004">
      <c r="A213" s="7"/>
      <c r="B213" t="s">
        <v>6</v>
      </c>
      <c r="C213" t="s">
        <v>7</v>
      </c>
      <c r="D213" s="5" t="s">
        <v>743</v>
      </c>
      <c r="E213" s="7" t="s">
        <v>736</v>
      </c>
      <c r="F213" s="7"/>
      <c r="G213" s="18"/>
      <c r="S213" s="16">
        <v>4500</v>
      </c>
      <c r="T213" s="16">
        <v>4500</v>
      </c>
      <c r="U213" s="16">
        <v>4500</v>
      </c>
      <c r="V213" s="7">
        <v>20013</v>
      </c>
      <c r="W213" s="21">
        <v>2</v>
      </c>
      <c r="X213" s="7">
        <v>13</v>
      </c>
      <c r="Y213">
        <f t="shared" si="34"/>
        <v>1894.75</v>
      </c>
      <c r="Z213" s="14">
        <f t="shared" si="35"/>
        <v>568.42499999999995</v>
      </c>
      <c r="AA213" s="14">
        <f t="shared" si="36"/>
        <v>2463.1750000000002</v>
      </c>
      <c r="AB213" s="13">
        <f t="shared" si="30"/>
        <v>2036.8249999999998</v>
      </c>
    </row>
    <row r="214" spans="1:28" x14ac:dyDescent="0.55000000000000004">
      <c r="A214" s="7">
        <v>1083</v>
      </c>
      <c r="B214" t="s">
        <v>737</v>
      </c>
      <c r="C214" t="s">
        <v>154</v>
      </c>
      <c r="D214" s="5" t="s">
        <v>738</v>
      </c>
      <c r="E214" s="7" t="s">
        <v>533</v>
      </c>
      <c r="F214" s="7" t="s">
        <v>533</v>
      </c>
      <c r="G214" s="18"/>
      <c r="S214" s="16">
        <v>22500</v>
      </c>
      <c r="T214" s="16">
        <v>22500</v>
      </c>
      <c r="U214" s="16">
        <v>22500</v>
      </c>
      <c r="V214" s="7">
        <v>55</v>
      </c>
      <c r="W214" s="21">
        <v>2</v>
      </c>
      <c r="X214" s="7">
        <v>55</v>
      </c>
      <c r="Y214">
        <f t="shared" si="15"/>
        <v>8016.25</v>
      </c>
      <c r="Z214" s="14">
        <f t="shared" si="16"/>
        <v>2404.875</v>
      </c>
      <c r="AA214" s="14">
        <f t="shared" si="17"/>
        <v>10421.125</v>
      </c>
      <c r="AB214" s="13">
        <f t="shared" si="30"/>
        <v>12078.875</v>
      </c>
    </row>
    <row r="215" spans="1:28" x14ac:dyDescent="0.55000000000000004">
      <c r="A215" s="7">
        <v>1085</v>
      </c>
      <c r="B215" t="s">
        <v>6</v>
      </c>
      <c r="C215" t="s">
        <v>7</v>
      </c>
      <c r="D215" s="5" t="s">
        <v>744</v>
      </c>
      <c r="E215" s="7" t="s">
        <v>745</v>
      </c>
      <c r="F215" s="7" t="s">
        <v>532</v>
      </c>
      <c r="G215" s="18"/>
      <c r="S215" s="16">
        <v>5200</v>
      </c>
      <c r="T215" s="16">
        <v>5200</v>
      </c>
      <c r="U215" s="16">
        <v>5200</v>
      </c>
      <c r="V215" s="7">
        <v>20007</v>
      </c>
      <c r="W215" s="21">
        <v>2</v>
      </c>
      <c r="X215" s="7">
        <v>7</v>
      </c>
      <c r="Y215">
        <f t="shared" si="15"/>
        <v>1020.25</v>
      </c>
      <c r="Z215" s="14">
        <f t="shared" si="16"/>
        <v>306.07499999999999</v>
      </c>
      <c r="AA215" s="14">
        <f t="shared" si="17"/>
        <v>1326.325</v>
      </c>
      <c r="AB215" s="13">
        <f t="shared" si="30"/>
        <v>3873.6750000000002</v>
      </c>
    </row>
    <row r="216" spans="1:28" x14ac:dyDescent="0.55000000000000004">
      <c r="A216" s="7"/>
      <c r="B216" t="s">
        <v>6</v>
      </c>
      <c r="C216" t="s">
        <v>7</v>
      </c>
      <c r="D216" s="5" t="s">
        <v>840</v>
      </c>
      <c r="E216" s="7" t="s">
        <v>746</v>
      </c>
      <c r="F216" s="7"/>
      <c r="G216" s="18"/>
      <c r="S216" s="16">
        <v>4700</v>
      </c>
      <c r="T216" s="16">
        <v>4700</v>
      </c>
      <c r="U216" s="16">
        <v>4700</v>
      </c>
      <c r="V216" s="7">
        <v>20007</v>
      </c>
      <c r="W216" s="21">
        <v>2</v>
      </c>
      <c r="X216" s="7">
        <v>7</v>
      </c>
      <c r="Y216">
        <f t="shared" ref="Y216:Y217" si="37">X216*Y$141</f>
        <v>1020.25</v>
      </c>
      <c r="Z216" s="14">
        <f t="shared" ref="Z216:Z217" si="38">Y216*Z$141</f>
        <v>306.07499999999999</v>
      </c>
      <c r="AA216" s="14">
        <f t="shared" ref="AA216:AA217" si="39">Y216+Z216</f>
        <v>1326.325</v>
      </c>
      <c r="AB216" s="13">
        <f t="shared" si="30"/>
        <v>3373.6750000000002</v>
      </c>
    </row>
    <row r="217" spans="1:28" x14ac:dyDescent="0.55000000000000004">
      <c r="A217" s="7"/>
      <c r="B217" t="s">
        <v>6</v>
      </c>
      <c r="C217" t="s">
        <v>7</v>
      </c>
      <c r="D217" s="5" t="s">
        <v>841</v>
      </c>
      <c r="E217" s="7" t="s">
        <v>746</v>
      </c>
      <c r="F217" s="7"/>
      <c r="G217" s="18"/>
      <c r="S217" s="16">
        <v>4700</v>
      </c>
      <c r="T217" s="16">
        <v>4700</v>
      </c>
      <c r="U217" s="16">
        <v>4700</v>
      </c>
      <c r="V217" s="7">
        <v>20007</v>
      </c>
      <c r="W217" s="21">
        <v>2</v>
      </c>
      <c r="X217" s="7">
        <v>7</v>
      </c>
      <c r="Y217">
        <f t="shared" si="37"/>
        <v>1020.25</v>
      </c>
      <c r="Z217" s="14">
        <f t="shared" si="38"/>
        <v>306.07499999999999</v>
      </c>
      <c r="AA217" s="14">
        <f t="shared" si="39"/>
        <v>1326.325</v>
      </c>
      <c r="AB217" s="13">
        <f t="shared" si="30"/>
        <v>3373.6750000000002</v>
      </c>
    </row>
    <row r="218" spans="1:28" x14ac:dyDescent="0.55000000000000004">
      <c r="A218" s="7">
        <v>1100</v>
      </c>
      <c r="B218" t="s">
        <v>147</v>
      </c>
      <c r="C218" t="s">
        <v>750</v>
      </c>
      <c r="D218" s="5" t="s">
        <v>749</v>
      </c>
      <c r="E218" s="7" t="s">
        <v>748</v>
      </c>
      <c r="F218" s="7" t="s">
        <v>534</v>
      </c>
      <c r="G218" s="18"/>
      <c r="S218" s="16">
        <v>5100</v>
      </c>
      <c r="T218" s="16">
        <v>5100</v>
      </c>
      <c r="U218" s="16">
        <v>5100</v>
      </c>
      <c r="V218" s="7">
        <v>20008</v>
      </c>
      <c r="W218" s="21">
        <v>2</v>
      </c>
      <c r="X218" s="7">
        <v>8</v>
      </c>
      <c r="Y218">
        <f t="shared" si="15"/>
        <v>1166</v>
      </c>
      <c r="Z218" s="14">
        <f t="shared" si="16"/>
        <v>349.8</v>
      </c>
      <c r="AA218" s="14">
        <f t="shared" si="17"/>
        <v>1515.8</v>
      </c>
      <c r="AB218" s="13">
        <f t="shared" si="30"/>
        <v>3584.2</v>
      </c>
    </row>
    <row r="219" spans="1:28" x14ac:dyDescent="0.55000000000000004">
      <c r="A219" s="7"/>
      <c r="B219" t="s">
        <v>147</v>
      </c>
      <c r="C219" t="s">
        <v>750</v>
      </c>
      <c r="D219" s="5" t="s">
        <v>749</v>
      </c>
      <c r="E219" s="7" t="s">
        <v>748</v>
      </c>
      <c r="F219" s="7"/>
      <c r="G219" s="18"/>
      <c r="S219" s="16">
        <v>5100</v>
      </c>
      <c r="T219" s="16">
        <v>5100</v>
      </c>
      <c r="U219" s="16">
        <v>5100</v>
      </c>
      <c r="V219" s="7">
        <v>20008</v>
      </c>
      <c r="W219" s="21">
        <v>2</v>
      </c>
      <c r="X219" s="7">
        <v>8</v>
      </c>
      <c r="Y219">
        <f t="shared" ref="Y219:Y225" si="40">X219*Y$141</f>
        <v>1166</v>
      </c>
      <c r="Z219" s="14">
        <f t="shared" ref="Z219:Z225" si="41">Y219*Z$141</f>
        <v>349.8</v>
      </c>
      <c r="AA219" s="14">
        <f t="shared" ref="AA219:AA225" si="42">Y219+Z219</f>
        <v>1515.8</v>
      </c>
      <c r="AB219" s="13">
        <f t="shared" si="30"/>
        <v>3584.2</v>
      </c>
    </row>
    <row r="220" spans="1:28" x14ac:dyDescent="0.55000000000000004">
      <c r="A220" s="7"/>
      <c r="B220" t="s">
        <v>147</v>
      </c>
      <c r="C220" t="s">
        <v>750</v>
      </c>
      <c r="D220" s="5" t="s">
        <v>749</v>
      </c>
      <c r="E220" s="7" t="s">
        <v>748</v>
      </c>
      <c r="F220" s="7"/>
      <c r="G220" s="18"/>
      <c r="S220" s="16">
        <v>5100</v>
      </c>
      <c r="T220" s="16">
        <v>5100</v>
      </c>
      <c r="U220" s="16">
        <v>5100</v>
      </c>
      <c r="V220" s="7">
        <v>20008</v>
      </c>
      <c r="W220" s="21">
        <v>2</v>
      </c>
      <c r="X220" s="7">
        <v>8</v>
      </c>
      <c r="Y220">
        <f t="shared" si="40"/>
        <v>1166</v>
      </c>
      <c r="Z220" s="14">
        <f t="shared" si="41"/>
        <v>349.8</v>
      </c>
      <c r="AA220" s="14">
        <f t="shared" si="42"/>
        <v>1515.8</v>
      </c>
      <c r="AB220" s="13">
        <f t="shared" si="30"/>
        <v>3584.2</v>
      </c>
    </row>
    <row r="221" spans="1:28" x14ac:dyDescent="0.55000000000000004">
      <c r="A221" s="7"/>
      <c r="B221" t="s">
        <v>147</v>
      </c>
      <c r="C221" t="s">
        <v>750</v>
      </c>
      <c r="D221" s="5" t="s">
        <v>753</v>
      </c>
      <c r="E221" s="7" t="s">
        <v>751</v>
      </c>
      <c r="F221" s="7"/>
      <c r="G221" s="18"/>
      <c r="S221" s="16">
        <v>4700</v>
      </c>
      <c r="T221" s="16">
        <v>4700</v>
      </c>
      <c r="U221" s="16">
        <v>4700</v>
      </c>
      <c r="V221" s="7">
        <v>20008</v>
      </c>
      <c r="W221" s="21">
        <v>2</v>
      </c>
      <c r="X221" s="7">
        <v>8</v>
      </c>
      <c r="Y221">
        <f t="shared" si="40"/>
        <v>1166</v>
      </c>
      <c r="Z221" s="14">
        <f t="shared" si="41"/>
        <v>349.8</v>
      </c>
      <c r="AA221" s="14">
        <f t="shared" si="42"/>
        <v>1515.8</v>
      </c>
      <c r="AB221" s="13">
        <f t="shared" si="30"/>
        <v>3184.2</v>
      </c>
    </row>
    <row r="222" spans="1:28" x14ac:dyDescent="0.55000000000000004">
      <c r="A222" s="7"/>
      <c r="B222" t="s">
        <v>147</v>
      </c>
      <c r="C222" t="s">
        <v>750</v>
      </c>
      <c r="D222" s="5" t="s">
        <v>753</v>
      </c>
      <c r="E222" s="7" t="s">
        <v>751</v>
      </c>
      <c r="F222" s="7"/>
      <c r="G222" s="18"/>
      <c r="S222" s="16">
        <v>4700</v>
      </c>
      <c r="T222" s="16">
        <v>4700</v>
      </c>
      <c r="U222" s="16">
        <v>4700</v>
      </c>
      <c r="V222" s="7">
        <v>20008</v>
      </c>
      <c r="W222" s="21">
        <v>2</v>
      </c>
      <c r="X222" s="7">
        <v>8</v>
      </c>
      <c r="Y222">
        <f t="shared" si="40"/>
        <v>1166</v>
      </c>
      <c r="Z222" s="14">
        <f t="shared" si="41"/>
        <v>349.8</v>
      </c>
      <c r="AA222" s="14">
        <f t="shared" si="42"/>
        <v>1515.8</v>
      </c>
      <c r="AB222" s="13">
        <f t="shared" si="30"/>
        <v>3184.2</v>
      </c>
    </row>
    <row r="223" spans="1:28" x14ac:dyDescent="0.55000000000000004">
      <c r="A223" s="7"/>
      <c r="B223" t="s">
        <v>147</v>
      </c>
      <c r="C223" t="s">
        <v>750</v>
      </c>
      <c r="D223" s="5" t="s">
        <v>754</v>
      </c>
      <c r="E223" s="7" t="s">
        <v>752</v>
      </c>
      <c r="F223" s="7"/>
      <c r="G223" s="18"/>
      <c r="S223" s="16">
        <v>4200</v>
      </c>
      <c r="T223" s="16">
        <v>4200</v>
      </c>
      <c r="U223" s="16">
        <v>4200</v>
      </c>
      <c r="V223" s="7">
        <v>20008</v>
      </c>
      <c r="W223" s="21">
        <v>2</v>
      </c>
      <c r="X223" s="7">
        <v>8</v>
      </c>
      <c r="Y223">
        <f t="shared" si="40"/>
        <v>1166</v>
      </c>
      <c r="Z223" s="14">
        <f t="shared" si="41"/>
        <v>349.8</v>
      </c>
      <c r="AA223" s="14">
        <f t="shared" si="42"/>
        <v>1515.8</v>
      </c>
      <c r="AB223" s="13">
        <f t="shared" si="30"/>
        <v>2684.2</v>
      </c>
    </row>
    <row r="224" spans="1:28" x14ac:dyDescent="0.55000000000000004">
      <c r="A224" s="7"/>
      <c r="B224" t="s">
        <v>147</v>
      </c>
      <c r="C224" t="s">
        <v>750</v>
      </c>
      <c r="D224" s="5" t="s">
        <v>754</v>
      </c>
      <c r="E224" s="7" t="s">
        <v>752</v>
      </c>
      <c r="F224" s="7"/>
      <c r="G224" s="18"/>
      <c r="S224" s="16">
        <v>4200</v>
      </c>
      <c r="T224" s="16">
        <v>4200</v>
      </c>
      <c r="U224" s="16">
        <v>4200</v>
      </c>
      <c r="V224" s="7">
        <v>20008</v>
      </c>
      <c r="W224" s="21">
        <v>2</v>
      </c>
      <c r="X224" s="7">
        <v>8</v>
      </c>
      <c r="Y224">
        <f t="shared" si="40"/>
        <v>1166</v>
      </c>
      <c r="Z224" s="14">
        <f t="shared" si="41"/>
        <v>349.8</v>
      </c>
      <c r="AA224" s="14">
        <f t="shared" si="42"/>
        <v>1515.8</v>
      </c>
      <c r="AB224" s="13">
        <f t="shared" si="30"/>
        <v>2684.2</v>
      </c>
    </row>
    <row r="225" spans="1:28" x14ac:dyDescent="0.55000000000000004">
      <c r="A225" s="7"/>
      <c r="B225" t="s">
        <v>147</v>
      </c>
      <c r="C225" t="s">
        <v>750</v>
      </c>
      <c r="D225" s="5" t="s">
        <v>754</v>
      </c>
      <c r="E225" s="7" t="s">
        <v>752</v>
      </c>
      <c r="F225" s="7"/>
      <c r="G225" s="18"/>
      <c r="S225" s="16">
        <v>4200</v>
      </c>
      <c r="T225" s="16">
        <v>4200</v>
      </c>
      <c r="U225" s="16">
        <v>4200</v>
      </c>
      <c r="V225" s="7">
        <v>20008</v>
      </c>
      <c r="W225" s="21">
        <v>2</v>
      </c>
      <c r="X225" s="7">
        <v>8</v>
      </c>
      <c r="Y225">
        <f t="shared" si="40"/>
        <v>1166</v>
      </c>
      <c r="Z225" s="14">
        <f t="shared" si="41"/>
        <v>349.8</v>
      </c>
      <c r="AA225" s="14">
        <f t="shared" si="42"/>
        <v>1515.8</v>
      </c>
      <c r="AB225" s="13">
        <f t="shared" si="30"/>
        <v>2684.2</v>
      </c>
    </row>
    <row r="226" spans="1:28" x14ac:dyDescent="0.55000000000000004">
      <c r="A226" s="7">
        <v>1101</v>
      </c>
      <c r="B226" t="s">
        <v>147</v>
      </c>
      <c r="C226" t="s">
        <v>750</v>
      </c>
      <c r="D226" s="5" t="s">
        <v>755</v>
      </c>
      <c r="E226" s="7" t="s">
        <v>756</v>
      </c>
      <c r="F226" s="7" t="s">
        <v>535</v>
      </c>
      <c r="G226" s="18"/>
      <c r="S226" s="16">
        <v>7200</v>
      </c>
      <c r="T226" s="16">
        <v>6800</v>
      </c>
      <c r="U226" s="16">
        <v>6800</v>
      </c>
      <c r="V226" s="16">
        <v>6800</v>
      </c>
      <c r="W226" s="21">
        <v>2</v>
      </c>
      <c r="X226" s="7">
        <v>15</v>
      </c>
      <c r="Y226">
        <f t="shared" si="15"/>
        <v>2186.25</v>
      </c>
      <c r="Z226" s="14">
        <f t="shared" si="16"/>
        <v>655.875</v>
      </c>
      <c r="AA226" s="14">
        <f t="shared" si="17"/>
        <v>2842.125</v>
      </c>
      <c r="AB226" s="13">
        <f t="shared" si="30"/>
        <v>3957.875</v>
      </c>
    </row>
    <row r="227" spans="1:28" x14ac:dyDescent="0.55000000000000004">
      <c r="A227" s="7"/>
      <c r="B227" t="s">
        <v>147</v>
      </c>
      <c r="C227" t="s">
        <v>750</v>
      </c>
      <c r="D227" s="5" t="s">
        <v>755</v>
      </c>
      <c r="E227" s="7" t="s">
        <v>756</v>
      </c>
      <c r="F227" s="7"/>
      <c r="G227" s="18"/>
      <c r="S227" s="16">
        <v>7200</v>
      </c>
      <c r="T227" s="16">
        <v>6800</v>
      </c>
      <c r="U227" s="16">
        <v>6800</v>
      </c>
      <c r="V227" s="16">
        <v>6800</v>
      </c>
      <c r="W227" s="21">
        <v>2</v>
      </c>
      <c r="X227" s="7">
        <v>15</v>
      </c>
      <c r="Y227">
        <f t="shared" ref="Y227:Y235" si="43">X227*Y$141</f>
        <v>2186.25</v>
      </c>
      <c r="Z227" s="14">
        <f t="shared" ref="Z227:Z235" si="44">Y227*Z$141</f>
        <v>655.875</v>
      </c>
      <c r="AA227" s="14">
        <f t="shared" ref="AA227:AA235" si="45">Y227+Z227</f>
        <v>2842.125</v>
      </c>
      <c r="AB227" s="13">
        <f t="shared" si="30"/>
        <v>3957.875</v>
      </c>
    </row>
    <row r="228" spans="1:28" x14ac:dyDescent="0.55000000000000004">
      <c r="A228" s="7"/>
      <c r="B228" t="s">
        <v>147</v>
      </c>
      <c r="C228" t="s">
        <v>750</v>
      </c>
      <c r="D228" s="5" t="s">
        <v>755</v>
      </c>
      <c r="E228" s="7" t="s">
        <v>756</v>
      </c>
      <c r="F228" s="7"/>
      <c r="G228" s="18"/>
      <c r="S228" s="16">
        <v>7200</v>
      </c>
      <c r="T228" s="16">
        <v>6800</v>
      </c>
      <c r="U228" s="16">
        <v>6800</v>
      </c>
      <c r="V228" s="16">
        <v>6800</v>
      </c>
      <c r="W228" s="21">
        <v>2</v>
      </c>
      <c r="X228" s="7">
        <v>15</v>
      </c>
      <c r="Y228">
        <f t="shared" si="43"/>
        <v>2186.25</v>
      </c>
      <c r="Z228" s="14">
        <f t="shared" si="44"/>
        <v>655.875</v>
      </c>
      <c r="AA228" s="14">
        <f t="shared" si="45"/>
        <v>2842.125</v>
      </c>
      <c r="AB228" s="13">
        <f t="shared" si="30"/>
        <v>3957.875</v>
      </c>
    </row>
    <row r="229" spans="1:28" x14ac:dyDescent="0.55000000000000004">
      <c r="A229" s="7"/>
      <c r="B229" t="s">
        <v>147</v>
      </c>
      <c r="C229" t="s">
        <v>750</v>
      </c>
      <c r="D229" s="5" t="s">
        <v>757</v>
      </c>
      <c r="E229" s="7" t="s">
        <v>758</v>
      </c>
      <c r="F229" s="7"/>
      <c r="G229" s="18"/>
      <c r="S229" s="16">
        <v>6500</v>
      </c>
      <c r="T229" s="16">
        <v>6200</v>
      </c>
      <c r="U229" s="16">
        <v>6200</v>
      </c>
      <c r="V229" s="16">
        <v>6200</v>
      </c>
      <c r="W229" s="21">
        <v>2</v>
      </c>
      <c r="X229" s="7">
        <v>15</v>
      </c>
      <c r="Y229">
        <f t="shared" si="43"/>
        <v>2186.25</v>
      </c>
      <c r="Z229" s="14">
        <f t="shared" si="44"/>
        <v>655.875</v>
      </c>
      <c r="AA229" s="14">
        <f t="shared" si="45"/>
        <v>2842.125</v>
      </c>
      <c r="AB229" s="13">
        <f t="shared" si="30"/>
        <v>3357.875</v>
      </c>
    </row>
    <row r="230" spans="1:28" x14ac:dyDescent="0.55000000000000004">
      <c r="A230" s="7"/>
      <c r="B230" t="s">
        <v>147</v>
      </c>
      <c r="C230" t="s">
        <v>750</v>
      </c>
      <c r="D230" s="5" t="s">
        <v>757</v>
      </c>
      <c r="E230" s="7" t="s">
        <v>758</v>
      </c>
      <c r="F230" s="7"/>
      <c r="G230" s="18"/>
      <c r="S230" s="16">
        <v>6500</v>
      </c>
      <c r="T230" s="16">
        <v>6200</v>
      </c>
      <c r="U230" s="16">
        <v>6200</v>
      </c>
      <c r="V230" s="16">
        <v>6200</v>
      </c>
      <c r="W230" s="21">
        <v>2</v>
      </c>
      <c r="X230" s="7">
        <v>15</v>
      </c>
      <c r="Y230">
        <f t="shared" si="43"/>
        <v>2186.25</v>
      </c>
      <c r="Z230" s="14">
        <f t="shared" si="44"/>
        <v>655.875</v>
      </c>
      <c r="AA230" s="14">
        <f t="shared" si="45"/>
        <v>2842.125</v>
      </c>
      <c r="AB230" s="13">
        <f t="shared" si="30"/>
        <v>3357.875</v>
      </c>
    </row>
    <row r="231" spans="1:28" x14ac:dyDescent="0.55000000000000004">
      <c r="A231" s="7"/>
      <c r="B231" t="s">
        <v>147</v>
      </c>
      <c r="C231" t="s">
        <v>750</v>
      </c>
      <c r="D231" s="5" t="s">
        <v>757</v>
      </c>
      <c r="E231" s="7" t="s">
        <v>758</v>
      </c>
      <c r="F231" s="7"/>
      <c r="G231" s="18"/>
      <c r="S231" s="16">
        <v>6500</v>
      </c>
      <c r="T231" s="16">
        <v>6200</v>
      </c>
      <c r="U231" s="16">
        <v>6200</v>
      </c>
      <c r="V231" s="16">
        <v>6200</v>
      </c>
      <c r="W231" s="21">
        <v>2</v>
      </c>
      <c r="X231" s="7">
        <v>15</v>
      </c>
      <c r="Y231">
        <f t="shared" si="43"/>
        <v>2186.25</v>
      </c>
      <c r="Z231" s="14">
        <f t="shared" si="44"/>
        <v>655.875</v>
      </c>
      <c r="AA231" s="14">
        <f t="shared" si="45"/>
        <v>2842.125</v>
      </c>
      <c r="AB231" s="13">
        <f t="shared" si="30"/>
        <v>3357.875</v>
      </c>
    </row>
    <row r="232" spans="1:28" x14ac:dyDescent="0.55000000000000004">
      <c r="A232" s="7"/>
      <c r="B232" t="s">
        <v>147</v>
      </c>
      <c r="C232" t="s">
        <v>750</v>
      </c>
      <c r="D232" s="5" t="s">
        <v>757</v>
      </c>
      <c r="E232" s="7" t="s">
        <v>758</v>
      </c>
      <c r="F232" s="7"/>
      <c r="G232" s="18"/>
      <c r="S232" s="16">
        <v>6500</v>
      </c>
      <c r="T232" s="16">
        <v>6200</v>
      </c>
      <c r="U232" s="16">
        <v>6200</v>
      </c>
      <c r="V232" s="16">
        <v>6200</v>
      </c>
      <c r="W232" s="21">
        <v>2</v>
      </c>
      <c r="X232" s="7">
        <v>15</v>
      </c>
      <c r="Y232">
        <f t="shared" si="43"/>
        <v>2186.25</v>
      </c>
      <c r="Z232" s="14">
        <f t="shared" si="44"/>
        <v>655.875</v>
      </c>
      <c r="AA232" s="14">
        <f t="shared" si="45"/>
        <v>2842.125</v>
      </c>
      <c r="AB232" s="13">
        <f t="shared" si="30"/>
        <v>3357.875</v>
      </c>
    </row>
    <row r="233" spans="1:28" x14ac:dyDescent="0.55000000000000004">
      <c r="A233" s="7"/>
      <c r="B233" t="s">
        <v>147</v>
      </c>
      <c r="C233" t="s">
        <v>750</v>
      </c>
      <c r="D233" s="5" t="s">
        <v>757</v>
      </c>
      <c r="E233" s="7" t="s">
        <v>758</v>
      </c>
      <c r="F233" s="7"/>
      <c r="G233" s="18"/>
      <c r="S233" s="16">
        <v>6500</v>
      </c>
      <c r="T233" s="16">
        <v>6200</v>
      </c>
      <c r="U233" s="16">
        <v>6200</v>
      </c>
      <c r="V233" s="16">
        <v>6200</v>
      </c>
      <c r="W233" s="21">
        <v>2</v>
      </c>
      <c r="X233" s="7">
        <v>15</v>
      </c>
      <c r="Y233">
        <f t="shared" si="43"/>
        <v>2186.25</v>
      </c>
      <c r="Z233" s="14">
        <f t="shared" si="44"/>
        <v>655.875</v>
      </c>
      <c r="AA233" s="14">
        <f t="shared" si="45"/>
        <v>2842.125</v>
      </c>
      <c r="AB233" s="13">
        <f t="shared" si="30"/>
        <v>3357.875</v>
      </c>
    </row>
    <row r="234" spans="1:28" x14ac:dyDescent="0.55000000000000004">
      <c r="A234" s="7"/>
      <c r="B234" t="s">
        <v>147</v>
      </c>
      <c r="C234" t="s">
        <v>750</v>
      </c>
      <c r="D234" s="5" t="s">
        <v>760</v>
      </c>
      <c r="E234" s="7" t="s">
        <v>759</v>
      </c>
      <c r="F234" s="7"/>
      <c r="G234" s="18"/>
      <c r="S234" s="16">
        <v>6000</v>
      </c>
      <c r="T234" s="16">
        <v>5500</v>
      </c>
      <c r="U234" s="16">
        <v>5500</v>
      </c>
      <c r="V234" s="16">
        <v>5500</v>
      </c>
      <c r="W234" s="21">
        <v>2</v>
      </c>
      <c r="X234" s="7">
        <v>15</v>
      </c>
      <c r="Y234">
        <f t="shared" si="43"/>
        <v>2186.25</v>
      </c>
      <c r="Z234" s="14">
        <f t="shared" si="44"/>
        <v>655.875</v>
      </c>
      <c r="AA234" s="14">
        <f t="shared" si="45"/>
        <v>2842.125</v>
      </c>
      <c r="AB234" s="13">
        <f t="shared" si="30"/>
        <v>2657.875</v>
      </c>
    </row>
    <row r="235" spans="1:28" x14ac:dyDescent="0.55000000000000004">
      <c r="A235" s="7"/>
      <c r="B235" t="s">
        <v>147</v>
      </c>
      <c r="C235" t="s">
        <v>750</v>
      </c>
      <c r="D235" s="5" t="s">
        <v>760</v>
      </c>
      <c r="E235" s="7" t="s">
        <v>759</v>
      </c>
      <c r="F235" s="7"/>
      <c r="G235" s="18"/>
      <c r="S235" s="16">
        <v>6000</v>
      </c>
      <c r="T235" s="16">
        <v>5500</v>
      </c>
      <c r="U235" s="16">
        <v>5500</v>
      </c>
      <c r="V235" s="16">
        <v>5500</v>
      </c>
      <c r="W235" s="21">
        <v>2</v>
      </c>
      <c r="X235" s="7">
        <v>15</v>
      </c>
      <c r="Y235">
        <f t="shared" si="43"/>
        <v>2186.25</v>
      </c>
      <c r="Z235" s="14">
        <f t="shared" si="44"/>
        <v>655.875</v>
      </c>
      <c r="AA235" s="14">
        <f t="shared" si="45"/>
        <v>2842.125</v>
      </c>
      <c r="AB235" s="13">
        <f t="shared" si="30"/>
        <v>2657.875</v>
      </c>
    </row>
    <row r="236" spans="1:28" x14ac:dyDescent="0.55000000000000004">
      <c r="A236" s="7">
        <v>1086</v>
      </c>
      <c r="B236" t="s">
        <v>147</v>
      </c>
      <c r="C236" t="s">
        <v>676</v>
      </c>
      <c r="D236" s="5" t="s">
        <v>761</v>
      </c>
      <c r="E236" s="7" t="s">
        <v>762</v>
      </c>
      <c r="F236" s="7" t="s">
        <v>536</v>
      </c>
      <c r="G236" s="18"/>
      <c r="S236" s="16">
        <v>9500</v>
      </c>
      <c r="T236" s="16">
        <v>9500</v>
      </c>
      <c r="U236" s="16">
        <v>9500</v>
      </c>
      <c r="V236" s="7">
        <v>50</v>
      </c>
      <c r="W236" s="21">
        <v>2</v>
      </c>
      <c r="X236" s="7">
        <v>50</v>
      </c>
      <c r="Y236">
        <f t="shared" si="15"/>
        <v>7287.5</v>
      </c>
      <c r="Z236" s="14">
        <f t="shared" si="16"/>
        <v>2186.25</v>
      </c>
      <c r="AA236" s="14">
        <f t="shared" si="17"/>
        <v>9473.75</v>
      </c>
      <c r="AB236" s="13">
        <f t="shared" si="30"/>
        <v>26.25</v>
      </c>
    </row>
    <row r="237" spans="1:28" x14ac:dyDescent="0.55000000000000004">
      <c r="A237" s="7">
        <v>1087</v>
      </c>
      <c r="B237" t="s">
        <v>147</v>
      </c>
      <c r="C237" t="s">
        <v>494</v>
      </c>
      <c r="D237" s="5" t="s">
        <v>763</v>
      </c>
      <c r="E237" s="7" t="s">
        <v>778</v>
      </c>
      <c r="F237" s="7" t="s">
        <v>537</v>
      </c>
      <c r="G237" s="18"/>
      <c r="S237" s="16">
        <v>32000</v>
      </c>
      <c r="T237" s="16">
        <v>32000</v>
      </c>
      <c r="U237" s="16">
        <v>32000</v>
      </c>
      <c r="V237" s="7">
        <v>10</v>
      </c>
      <c r="W237" s="21">
        <v>2</v>
      </c>
      <c r="X237" s="7">
        <v>10</v>
      </c>
      <c r="Y237">
        <f t="shared" si="15"/>
        <v>1457.5</v>
      </c>
      <c r="Z237" s="14">
        <f t="shared" si="16"/>
        <v>437.25</v>
      </c>
      <c r="AA237" s="14">
        <f t="shared" si="17"/>
        <v>1894.75</v>
      </c>
      <c r="AB237" s="13">
        <f t="shared" si="30"/>
        <v>30105.25</v>
      </c>
    </row>
    <row r="238" spans="1:28" x14ac:dyDescent="0.55000000000000004">
      <c r="A238" s="7">
        <v>1088</v>
      </c>
      <c r="B238" t="s">
        <v>147</v>
      </c>
      <c r="C238" t="s">
        <v>770</v>
      </c>
      <c r="D238" s="5" t="s">
        <v>769</v>
      </c>
      <c r="E238" s="7" t="s">
        <v>538</v>
      </c>
      <c r="F238" s="7" t="s">
        <v>538</v>
      </c>
      <c r="G238" s="18"/>
      <c r="S238" s="16">
        <v>19000</v>
      </c>
      <c r="T238" s="16">
        <v>19000</v>
      </c>
      <c r="U238" s="16">
        <v>19000</v>
      </c>
      <c r="V238" s="7">
        <v>6.5</v>
      </c>
      <c r="W238" s="21">
        <v>2</v>
      </c>
      <c r="X238" s="7">
        <v>6.5</v>
      </c>
      <c r="Y238">
        <f t="shared" si="15"/>
        <v>947.375</v>
      </c>
      <c r="Z238" s="14">
        <f t="shared" si="16"/>
        <v>284.21249999999998</v>
      </c>
      <c r="AA238" s="14">
        <f t="shared" si="17"/>
        <v>1231.5875000000001</v>
      </c>
      <c r="AB238" s="13">
        <f t="shared" si="30"/>
        <v>17768.412499999999</v>
      </c>
    </row>
    <row r="239" spans="1:28" x14ac:dyDescent="0.55000000000000004">
      <c r="A239" s="7">
        <v>1091</v>
      </c>
      <c r="B239" t="s">
        <v>178</v>
      </c>
      <c r="C239" t="s">
        <v>692</v>
      </c>
      <c r="D239" s="5" t="s">
        <v>773</v>
      </c>
      <c r="E239" s="7" t="s">
        <v>771</v>
      </c>
      <c r="F239" s="7" t="s">
        <v>523</v>
      </c>
      <c r="G239" s="18"/>
      <c r="S239" s="16">
        <v>18000</v>
      </c>
      <c r="T239" s="16">
        <v>18000</v>
      </c>
      <c r="U239" s="16">
        <v>18000</v>
      </c>
      <c r="V239" s="7">
        <v>65</v>
      </c>
      <c r="W239" s="21">
        <v>2</v>
      </c>
      <c r="X239" s="7">
        <v>65</v>
      </c>
      <c r="Y239">
        <f t="shared" si="15"/>
        <v>9473.75</v>
      </c>
      <c r="Z239" s="14">
        <f t="shared" si="16"/>
        <v>2842.125</v>
      </c>
      <c r="AA239" s="14">
        <f t="shared" si="17"/>
        <v>12315.875</v>
      </c>
      <c r="AB239" s="13">
        <f t="shared" si="30"/>
        <v>5684.125</v>
      </c>
    </row>
    <row r="240" spans="1:28" x14ac:dyDescent="0.55000000000000004">
      <c r="A240" s="7"/>
      <c r="B240" t="s">
        <v>178</v>
      </c>
      <c r="C240" t="s">
        <v>692</v>
      </c>
      <c r="D240" s="5" t="s">
        <v>774</v>
      </c>
      <c r="E240" s="7" t="s">
        <v>772</v>
      </c>
      <c r="F240" s="7"/>
      <c r="G240" s="18"/>
      <c r="S240" s="16">
        <v>18000</v>
      </c>
      <c r="T240" s="16">
        <v>18000</v>
      </c>
      <c r="U240" s="16">
        <v>18000</v>
      </c>
      <c r="V240" s="7">
        <v>65</v>
      </c>
      <c r="W240" s="21">
        <v>2</v>
      </c>
      <c r="X240" s="7">
        <v>65</v>
      </c>
      <c r="Y240">
        <f t="shared" ref="Y240" si="46">X240*Y$141</f>
        <v>9473.75</v>
      </c>
      <c r="Z240" s="14">
        <f t="shared" ref="Z240" si="47">Y240*Z$141</f>
        <v>2842.125</v>
      </c>
      <c r="AA240" s="14">
        <f t="shared" ref="AA240" si="48">Y240+Z240</f>
        <v>12315.875</v>
      </c>
      <c r="AB240" s="13">
        <f t="shared" ref="AB240" si="49">IF(U240="",0,U240-AA240)</f>
        <v>5684.125</v>
      </c>
    </row>
    <row r="241" spans="1:28" x14ac:dyDescent="0.55000000000000004">
      <c r="A241" s="7" t="s">
        <v>544</v>
      </c>
      <c r="B241" t="s">
        <v>147</v>
      </c>
      <c r="C241" t="s">
        <v>150</v>
      </c>
      <c r="D241" s="5" t="s">
        <v>842</v>
      </c>
      <c r="E241" s="7" t="s">
        <v>539</v>
      </c>
      <c r="F241" s="7" t="s">
        <v>539</v>
      </c>
      <c r="G241" s="18"/>
      <c r="S241" s="16">
        <v>9000</v>
      </c>
      <c r="T241" s="16">
        <v>9000</v>
      </c>
      <c r="U241" s="16">
        <v>9000</v>
      </c>
      <c r="V241" s="7">
        <v>23</v>
      </c>
      <c r="W241" s="21">
        <v>2</v>
      </c>
      <c r="X241" s="7">
        <v>23</v>
      </c>
      <c r="Y241">
        <f t="shared" si="15"/>
        <v>3352.25</v>
      </c>
      <c r="Z241" s="14">
        <f t="shared" si="16"/>
        <v>1005.675</v>
      </c>
      <c r="AA241" s="14">
        <f t="shared" si="17"/>
        <v>4357.9250000000002</v>
      </c>
      <c r="AB241" s="13">
        <f t="shared" si="30"/>
        <v>4642.0749999999998</v>
      </c>
    </row>
    <row r="242" spans="1:28" x14ac:dyDescent="0.55000000000000004">
      <c r="A242" s="7"/>
      <c r="B242" t="s">
        <v>147</v>
      </c>
      <c r="C242" t="s">
        <v>150</v>
      </c>
      <c r="D242" s="5" t="s">
        <v>843</v>
      </c>
      <c r="E242" s="7"/>
      <c r="F242" s="7"/>
      <c r="G242" s="18"/>
      <c r="S242" s="16">
        <v>9000</v>
      </c>
      <c r="T242" s="16">
        <v>9000</v>
      </c>
      <c r="U242" s="16">
        <v>9000</v>
      </c>
      <c r="V242" s="7">
        <v>23</v>
      </c>
      <c r="W242" s="21">
        <v>2</v>
      </c>
      <c r="X242" s="7">
        <v>23</v>
      </c>
      <c r="Y242">
        <f t="shared" ref="Y242:Y245" si="50">X242*Y$141</f>
        <v>3352.25</v>
      </c>
      <c r="Z242" s="14">
        <f t="shared" ref="Z242:Z245" si="51">Y242*Z$141</f>
        <v>1005.675</v>
      </c>
      <c r="AA242" s="14">
        <f t="shared" ref="AA242:AA245" si="52">Y242+Z242</f>
        <v>4357.9250000000002</v>
      </c>
      <c r="AB242" s="13">
        <f t="shared" ref="AB242:AB245" si="53">IF(U242="",0,U242-AA242)</f>
        <v>4642.0749999999998</v>
      </c>
    </row>
    <row r="243" spans="1:28" x14ac:dyDescent="0.55000000000000004">
      <c r="A243" s="7"/>
      <c r="B243" t="s">
        <v>147</v>
      </c>
      <c r="C243" t="s">
        <v>150</v>
      </c>
      <c r="D243" s="5" t="s">
        <v>844</v>
      </c>
      <c r="E243" s="7"/>
      <c r="F243" s="7"/>
      <c r="G243" s="18"/>
      <c r="S243" s="16">
        <v>9000</v>
      </c>
      <c r="T243" s="16">
        <v>9000</v>
      </c>
      <c r="U243" s="16">
        <v>9000</v>
      </c>
      <c r="V243" s="7">
        <v>23</v>
      </c>
      <c r="W243" s="21">
        <v>2</v>
      </c>
      <c r="X243" s="7">
        <v>23</v>
      </c>
      <c r="Y243">
        <f t="shared" si="50"/>
        <v>3352.25</v>
      </c>
      <c r="Z243" s="14">
        <f t="shared" si="51"/>
        <v>1005.675</v>
      </c>
      <c r="AA243" s="14">
        <f t="shared" si="52"/>
        <v>4357.9250000000002</v>
      </c>
      <c r="AB243" s="13">
        <f t="shared" si="53"/>
        <v>4642.0749999999998</v>
      </c>
    </row>
    <row r="244" spans="1:28" x14ac:dyDescent="0.55000000000000004">
      <c r="A244" s="7"/>
      <c r="B244" t="s">
        <v>147</v>
      </c>
      <c r="C244" t="s">
        <v>150</v>
      </c>
      <c r="D244" s="5" t="s">
        <v>845</v>
      </c>
      <c r="E244" s="7"/>
      <c r="F244" s="7"/>
      <c r="G244" s="18"/>
      <c r="S244" s="16">
        <v>9000</v>
      </c>
      <c r="T244" s="16">
        <v>9000</v>
      </c>
      <c r="U244" s="16">
        <v>9000</v>
      </c>
      <c r="V244" s="7">
        <v>23</v>
      </c>
      <c r="W244" s="21">
        <v>2</v>
      </c>
      <c r="X244" s="7">
        <v>23</v>
      </c>
      <c r="Y244">
        <f t="shared" si="50"/>
        <v>3352.25</v>
      </c>
      <c r="Z244" s="14">
        <f t="shared" si="51"/>
        <v>1005.675</v>
      </c>
      <c r="AA244" s="14">
        <f t="shared" si="52"/>
        <v>4357.9250000000002</v>
      </c>
      <c r="AB244" s="13">
        <f t="shared" si="53"/>
        <v>4642.0749999999998</v>
      </c>
    </row>
    <row r="245" spans="1:28" x14ac:dyDescent="0.55000000000000004">
      <c r="A245" s="7"/>
      <c r="B245" t="s">
        <v>147</v>
      </c>
      <c r="C245" t="s">
        <v>150</v>
      </c>
      <c r="D245" s="5" t="s">
        <v>846</v>
      </c>
      <c r="E245" s="7"/>
      <c r="F245" s="7"/>
      <c r="G245" s="18"/>
      <c r="S245" s="16">
        <v>9000</v>
      </c>
      <c r="T245" s="16">
        <v>9000</v>
      </c>
      <c r="U245" s="16">
        <v>9000</v>
      </c>
      <c r="V245" s="7">
        <v>23</v>
      </c>
      <c r="W245" s="21">
        <v>2</v>
      </c>
      <c r="X245" s="7">
        <v>23</v>
      </c>
      <c r="Y245">
        <f t="shared" si="50"/>
        <v>3352.25</v>
      </c>
      <c r="Z245" s="14">
        <f t="shared" si="51"/>
        <v>1005.675</v>
      </c>
      <c r="AA245" s="14">
        <f t="shared" si="52"/>
        <v>4357.9250000000002</v>
      </c>
      <c r="AB245" s="13">
        <f t="shared" si="53"/>
        <v>4642.0749999999998</v>
      </c>
    </row>
    <row r="246" spans="1:28" x14ac:dyDescent="0.55000000000000004">
      <c r="A246" s="7">
        <v>1093</v>
      </c>
      <c r="B246" t="s">
        <v>6</v>
      </c>
      <c r="C246" t="s">
        <v>102</v>
      </c>
      <c r="D246" s="5" t="s">
        <v>775</v>
      </c>
      <c r="E246" s="7" t="s">
        <v>777</v>
      </c>
      <c r="F246" s="7" t="s">
        <v>540</v>
      </c>
      <c r="G246" s="18"/>
      <c r="S246" s="16">
        <v>2800</v>
      </c>
      <c r="T246" s="16">
        <v>2800</v>
      </c>
      <c r="U246" s="16">
        <v>2800</v>
      </c>
      <c r="V246" s="7">
        <v>20003</v>
      </c>
      <c r="W246" s="21">
        <v>2</v>
      </c>
      <c r="X246" s="7">
        <v>3</v>
      </c>
      <c r="Y246">
        <f t="shared" si="15"/>
        <v>437.25</v>
      </c>
      <c r="Z246" s="14">
        <f t="shared" si="16"/>
        <v>131.17499999999998</v>
      </c>
      <c r="AA246" s="14">
        <f t="shared" si="17"/>
        <v>568.42499999999995</v>
      </c>
      <c r="AB246" s="13">
        <f t="shared" si="30"/>
        <v>2231.5749999999998</v>
      </c>
    </row>
    <row r="247" spans="1:28" x14ac:dyDescent="0.55000000000000004">
      <c r="B247" t="s">
        <v>6</v>
      </c>
      <c r="C247" t="s">
        <v>102</v>
      </c>
      <c r="D247" s="5" t="s">
        <v>775</v>
      </c>
      <c r="E247" s="7" t="s">
        <v>777</v>
      </c>
      <c r="S247" s="16">
        <v>2800</v>
      </c>
      <c r="T247" s="16">
        <v>2800</v>
      </c>
      <c r="U247" s="16">
        <v>2800</v>
      </c>
      <c r="V247" s="7">
        <v>20003</v>
      </c>
      <c r="W247" s="21">
        <v>2</v>
      </c>
      <c r="X247" s="7">
        <v>3</v>
      </c>
      <c r="Y247">
        <f t="shared" ref="Y247" si="54">X247*Y$141</f>
        <v>437.25</v>
      </c>
      <c r="Z247" s="14">
        <f t="shared" ref="Z247" si="55">Y247*Z$141</f>
        <v>131.17499999999998</v>
      </c>
      <c r="AA247" s="14">
        <f t="shared" ref="AA247" si="56">Y247+Z247</f>
        <v>568.42499999999995</v>
      </c>
      <c r="AB247" s="13">
        <f t="shared" si="30"/>
        <v>2231.5749999999998</v>
      </c>
    </row>
    <row r="248" spans="1:28" x14ac:dyDescent="0.55000000000000004">
      <c r="A248" s="7">
        <v>1095</v>
      </c>
      <c r="B248" t="s">
        <v>6</v>
      </c>
      <c r="C248" t="s">
        <v>154</v>
      </c>
      <c r="D248" s="5" t="s">
        <v>776</v>
      </c>
      <c r="E248" s="7" t="s">
        <v>541</v>
      </c>
      <c r="F248" s="7" t="s">
        <v>541</v>
      </c>
      <c r="G248" s="18"/>
      <c r="S248" s="16">
        <v>4300</v>
      </c>
      <c r="T248" s="16">
        <v>4300</v>
      </c>
      <c r="U248" s="16">
        <v>4300</v>
      </c>
      <c r="V248" s="7">
        <v>20015</v>
      </c>
      <c r="W248" s="21">
        <v>2</v>
      </c>
      <c r="X248" s="7">
        <v>15</v>
      </c>
      <c r="Y248">
        <f t="shared" si="15"/>
        <v>2186.25</v>
      </c>
      <c r="Z248" s="14">
        <f t="shared" si="16"/>
        <v>655.875</v>
      </c>
      <c r="AA248" s="14">
        <f t="shared" si="17"/>
        <v>2842.125</v>
      </c>
      <c r="AB248" s="13">
        <f t="shared" si="30"/>
        <v>1457.875</v>
      </c>
    </row>
    <row r="249" spans="1:28" x14ac:dyDescent="0.55000000000000004">
      <c r="A249" s="7"/>
      <c r="B249" t="s">
        <v>6</v>
      </c>
      <c r="C249" t="s">
        <v>154</v>
      </c>
      <c r="D249" s="5" t="s">
        <v>776</v>
      </c>
      <c r="E249" s="7" t="s">
        <v>541</v>
      </c>
      <c r="F249" s="7"/>
      <c r="G249" s="18"/>
      <c r="S249" s="16">
        <v>4300</v>
      </c>
      <c r="T249" s="16">
        <v>4300</v>
      </c>
      <c r="U249" s="16">
        <v>4300</v>
      </c>
      <c r="V249" s="7">
        <v>20015</v>
      </c>
      <c r="W249" s="21">
        <v>2</v>
      </c>
      <c r="X249" s="7">
        <v>15</v>
      </c>
      <c r="Y249">
        <f t="shared" ref="Y249" si="57">X249*Y$141</f>
        <v>2186.25</v>
      </c>
      <c r="Z249" s="14">
        <f t="shared" ref="Z249" si="58">Y249*Z$141</f>
        <v>655.875</v>
      </c>
      <c r="AA249" s="14">
        <f t="shared" ref="AA249" si="59">Y249+Z249</f>
        <v>2842.125</v>
      </c>
      <c r="AB249" s="13">
        <f t="shared" si="30"/>
        <v>1457.875</v>
      </c>
    </row>
    <row r="250" spans="1:28" x14ac:dyDescent="0.55000000000000004">
      <c r="A250" s="20">
        <v>1096</v>
      </c>
      <c r="B250" t="s">
        <v>147</v>
      </c>
      <c r="C250" t="s">
        <v>494</v>
      </c>
      <c r="D250" s="5" t="s">
        <v>780</v>
      </c>
      <c r="E250" s="20" t="s">
        <v>779</v>
      </c>
      <c r="F250" s="20" t="s">
        <v>542</v>
      </c>
      <c r="G250" s="22"/>
      <c r="S250" s="16">
        <v>18000</v>
      </c>
      <c r="T250" s="16">
        <v>18000</v>
      </c>
      <c r="U250" s="16">
        <v>18000</v>
      </c>
      <c r="V250" s="7">
        <v>10</v>
      </c>
      <c r="W250" s="21">
        <v>2</v>
      </c>
      <c r="X250" s="7">
        <v>10</v>
      </c>
      <c r="Y250">
        <f t="shared" si="15"/>
        <v>1457.5</v>
      </c>
      <c r="Z250" s="14">
        <f t="shared" si="16"/>
        <v>437.25</v>
      </c>
      <c r="AA250" s="14">
        <f t="shared" si="17"/>
        <v>1894.75</v>
      </c>
      <c r="AB250" s="13">
        <f t="shared" si="30"/>
        <v>16105.25</v>
      </c>
    </row>
    <row r="251" spans="1:28" x14ac:dyDescent="0.55000000000000004">
      <c r="A251" s="19" t="s">
        <v>504</v>
      </c>
      <c r="B251" t="s">
        <v>147</v>
      </c>
      <c r="C251" t="s">
        <v>494</v>
      </c>
      <c r="D251" s="5" t="s">
        <v>781</v>
      </c>
      <c r="E251" s="20" t="s">
        <v>782</v>
      </c>
      <c r="F251" s="20" t="s">
        <v>543</v>
      </c>
      <c r="G251" s="22"/>
      <c r="S251" s="16">
        <v>12000</v>
      </c>
      <c r="T251" s="16">
        <v>12000</v>
      </c>
      <c r="U251" s="16"/>
      <c r="V251" s="7">
        <v>10</v>
      </c>
      <c r="W251" s="21">
        <v>2</v>
      </c>
      <c r="X251" s="7">
        <v>10</v>
      </c>
      <c r="Y251">
        <f t="shared" si="15"/>
        <v>1457.5</v>
      </c>
      <c r="Z251" s="14">
        <f t="shared" si="16"/>
        <v>437.25</v>
      </c>
      <c r="AA251" s="14">
        <f t="shared" si="17"/>
        <v>1894.75</v>
      </c>
      <c r="AB251" s="13">
        <f t="shared" si="30"/>
        <v>0</v>
      </c>
    </row>
    <row r="252" spans="1:28" x14ac:dyDescent="0.55000000000000004">
      <c r="A252" s="7">
        <v>1148</v>
      </c>
      <c r="B252" t="s">
        <v>147</v>
      </c>
      <c r="C252" t="s">
        <v>494</v>
      </c>
      <c r="D252" s="5" t="s">
        <v>783</v>
      </c>
      <c r="E252" s="7" t="s">
        <v>784</v>
      </c>
      <c r="F252" s="7" t="s">
        <v>545</v>
      </c>
      <c r="G252" s="18"/>
      <c r="S252" s="16">
        <v>95000</v>
      </c>
      <c r="T252" s="16">
        <v>95000</v>
      </c>
      <c r="U252" s="16">
        <v>95000</v>
      </c>
      <c r="V252" s="17">
        <v>20225</v>
      </c>
      <c r="W252" s="21">
        <v>2</v>
      </c>
      <c r="X252">
        <v>225</v>
      </c>
      <c r="Y252">
        <f t="shared" ref="Y252:Y273" si="60">X252*Y$141</f>
        <v>32793.75</v>
      </c>
      <c r="Z252" s="14">
        <f t="shared" ref="Z252:Z273" si="61">Y252*Z$141</f>
        <v>9838.125</v>
      </c>
      <c r="AA252" s="14">
        <f t="shared" ref="AA252:AA273" si="62">Y252+Z252</f>
        <v>42631.875</v>
      </c>
      <c r="AB252" s="13">
        <f t="shared" si="30"/>
        <v>52368.125</v>
      </c>
    </row>
    <row r="253" spans="1:28" x14ac:dyDescent="0.55000000000000004">
      <c r="A253" s="7">
        <v>1153</v>
      </c>
      <c r="B253" t="s">
        <v>6</v>
      </c>
      <c r="C253" t="s">
        <v>154</v>
      </c>
      <c r="D253" s="5" t="s">
        <v>786</v>
      </c>
      <c r="E253" s="7" t="s">
        <v>785</v>
      </c>
      <c r="F253" s="7" t="s">
        <v>546</v>
      </c>
      <c r="G253" s="18"/>
      <c r="S253" s="16">
        <v>900</v>
      </c>
      <c r="T253" s="16">
        <v>900</v>
      </c>
      <c r="U253" s="16">
        <v>900</v>
      </c>
      <c r="V253" s="17">
        <v>20003</v>
      </c>
      <c r="W253" s="21">
        <v>2</v>
      </c>
      <c r="X253">
        <v>2.5</v>
      </c>
      <c r="Y253">
        <f t="shared" si="60"/>
        <v>364.375</v>
      </c>
      <c r="Z253" s="14">
        <f t="shared" si="61"/>
        <v>109.3125</v>
      </c>
      <c r="AA253" s="14">
        <f t="shared" si="62"/>
        <v>473.6875</v>
      </c>
      <c r="AB253" s="13">
        <f t="shared" si="30"/>
        <v>426.3125</v>
      </c>
    </row>
    <row r="254" spans="1:28" x14ac:dyDescent="0.55000000000000004">
      <c r="A254" s="7"/>
      <c r="B254" t="s">
        <v>6</v>
      </c>
      <c r="C254" t="s">
        <v>154</v>
      </c>
      <c r="D254" s="5" t="s">
        <v>786</v>
      </c>
      <c r="E254" s="7" t="s">
        <v>785</v>
      </c>
      <c r="F254" s="7" t="s">
        <v>546</v>
      </c>
      <c r="G254" s="18"/>
      <c r="S254" s="16">
        <v>900</v>
      </c>
      <c r="T254" s="16">
        <v>900</v>
      </c>
      <c r="U254" s="16">
        <v>900</v>
      </c>
      <c r="V254" s="17">
        <v>20003</v>
      </c>
      <c r="W254" s="21">
        <v>2</v>
      </c>
      <c r="X254">
        <v>2.5</v>
      </c>
      <c r="Y254">
        <f t="shared" ref="Y254:Y258" si="63">X254*Y$141</f>
        <v>364.375</v>
      </c>
      <c r="Z254" s="14">
        <f t="shared" ref="Z254:Z258" si="64">Y254*Z$141</f>
        <v>109.3125</v>
      </c>
      <c r="AA254" s="14">
        <f t="shared" ref="AA254:AA258" si="65">Y254+Z254</f>
        <v>473.6875</v>
      </c>
      <c r="AB254" s="13">
        <f t="shared" si="30"/>
        <v>426.3125</v>
      </c>
    </row>
    <row r="255" spans="1:28" x14ac:dyDescent="0.55000000000000004">
      <c r="A255" s="7"/>
      <c r="B255" t="s">
        <v>6</v>
      </c>
      <c r="C255" t="s">
        <v>154</v>
      </c>
      <c r="D255" s="5" t="s">
        <v>786</v>
      </c>
      <c r="E255" s="7" t="s">
        <v>785</v>
      </c>
      <c r="F255" s="7" t="s">
        <v>546</v>
      </c>
      <c r="G255" s="18"/>
      <c r="S255" s="16">
        <v>900</v>
      </c>
      <c r="T255" s="16">
        <v>900</v>
      </c>
      <c r="U255" s="16">
        <v>900</v>
      </c>
      <c r="V255" s="17">
        <v>20003</v>
      </c>
      <c r="W255" s="21">
        <v>2</v>
      </c>
      <c r="X255">
        <v>2.5</v>
      </c>
      <c r="Y255">
        <f t="shared" si="63"/>
        <v>364.375</v>
      </c>
      <c r="Z255" s="14">
        <f t="shared" si="64"/>
        <v>109.3125</v>
      </c>
      <c r="AA255" s="14">
        <f t="shared" si="65"/>
        <v>473.6875</v>
      </c>
      <c r="AB255" s="13">
        <f t="shared" si="30"/>
        <v>426.3125</v>
      </c>
    </row>
    <row r="256" spans="1:28" x14ac:dyDescent="0.55000000000000004">
      <c r="A256" s="7"/>
      <c r="B256" t="s">
        <v>6</v>
      </c>
      <c r="C256" t="s">
        <v>154</v>
      </c>
      <c r="D256" s="5" t="s">
        <v>786</v>
      </c>
      <c r="E256" s="7" t="s">
        <v>785</v>
      </c>
      <c r="F256" s="7" t="s">
        <v>546</v>
      </c>
      <c r="G256" s="18"/>
      <c r="S256" s="16">
        <v>900</v>
      </c>
      <c r="T256" s="16">
        <v>900</v>
      </c>
      <c r="U256" s="16">
        <v>900</v>
      </c>
      <c r="V256" s="17">
        <v>20003</v>
      </c>
      <c r="W256" s="21">
        <v>2</v>
      </c>
      <c r="X256">
        <v>2.5</v>
      </c>
      <c r="Y256">
        <f t="shared" si="63"/>
        <v>364.375</v>
      </c>
      <c r="Z256" s="14">
        <f t="shared" si="64"/>
        <v>109.3125</v>
      </c>
      <c r="AA256" s="14">
        <f t="shared" si="65"/>
        <v>473.6875</v>
      </c>
      <c r="AB256" s="13">
        <f t="shared" si="30"/>
        <v>426.3125</v>
      </c>
    </row>
    <row r="257" spans="1:28" x14ac:dyDescent="0.55000000000000004">
      <c r="A257" s="7"/>
      <c r="B257" t="s">
        <v>6</v>
      </c>
      <c r="C257" t="s">
        <v>154</v>
      </c>
      <c r="D257" s="5" t="s">
        <v>786</v>
      </c>
      <c r="E257" s="7" t="s">
        <v>785</v>
      </c>
      <c r="F257" s="7" t="s">
        <v>546</v>
      </c>
      <c r="G257" s="18"/>
      <c r="S257" s="16">
        <v>900</v>
      </c>
      <c r="T257" s="16">
        <v>900</v>
      </c>
      <c r="U257" s="16">
        <v>900</v>
      </c>
      <c r="V257" s="17">
        <v>20003</v>
      </c>
      <c r="W257" s="21">
        <v>2</v>
      </c>
      <c r="X257">
        <v>2.5</v>
      </c>
      <c r="Y257">
        <f t="shared" si="63"/>
        <v>364.375</v>
      </c>
      <c r="Z257" s="14">
        <f t="shared" si="64"/>
        <v>109.3125</v>
      </c>
      <c r="AA257" s="14">
        <f t="shared" si="65"/>
        <v>473.6875</v>
      </c>
      <c r="AB257" s="13">
        <f t="shared" si="30"/>
        <v>426.3125</v>
      </c>
    </row>
    <row r="258" spans="1:28" x14ac:dyDescent="0.55000000000000004">
      <c r="A258" s="7"/>
      <c r="B258" t="s">
        <v>6</v>
      </c>
      <c r="C258" t="s">
        <v>154</v>
      </c>
      <c r="D258" s="5" t="s">
        <v>786</v>
      </c>
      <c r="E258" s="7" t="s">
        <v>785</v>
      </c>
      <c r="F258" s="7" t="s">
        <v>546</v>
      </c>
      <c r="G258" s="18"/>
      <c r="S258" s="16">
        <v>900</v>
      </c>
      <c r="T258" s="16">
        <v>900</v>
      </c>
      <c r="U258" s="16">
        <v>900</v>
      </c>
      <c r="V258" s="17">
        <v>20003</v>
      </c>
      <c r="W258" s="21">
        <v>2</v>
      </c>
      <c r="X258">
        <v>2.5</v>
      </c>
      <c r="Y258">
        <f t="shared" si="63"/>
        <v>364.375</v>
      </c>
      <c r="Z258" s="14">
        <f t="shared" si="64"/>
        <v>109.3125</v>
      </c>
      <c r="AA258" s="14">
        <f t="shared" si="65"/>
        <v>473.6875</v>
      </c>
      <c r="AB258" s="13">
        <f t="shared" si="30"/>
        <v>426.3125</v>
      </c>
    </row>
    <row r="259" spans="1:28" x14ac:dyDescent="0.55000000000000004">
      <c r="A259" s="7">
        <v>1155</v>
      </c>
      <c r="B259" t="s">
        <v>147</v>
      </c>
      <c r="C259" t="s">
        <v>787</v>
      </c>
      <c r="D259" s="5" t="s">
        <v>789</v>
      </c>
      <c r="E259" s="7" t="s">
        <v>547</v>
      </c>
      <c r="F259" s="7" t="s">
        <v>547</v>
      </c>
      <c r="G259" s="18"/>
      <c r="S259" s="16">
        <v>69000</v>
      </c>
      <c r="T259" s="16">
        <v>65000</v>
      </c>
      <c r="U259" s="16">
        <v>65000</v>
      </c>
      <c r="V259" s="17">
        <v>20150</v>
      </c>
      <c r="W259" s="21">
        <v>2</v>
      </c>
      <c r="X259">
        <v>150</v>
      </c>
      <c r="Y259">
        <f t="shared" si="60"/>
        <v>21862.5</v>
      </c>
      <c r="Z259" s="14">
        <f t="shared" si="61"/>
        <v>6558.75</v>
      </c>
      <c r="AA259" s="14">
        <f t="shared" si="62"/>
        <v>28421.25</v>
      </c>
      <c r="AB259" s="13">
        <f t="shared" si="30"/>
        <v>36578.75</v>
      </c>
    </row>
    <row r="260" spans="1:28" x14ac:dyDescent="0.55000000000000004">
      <c r="A260" s="7">
        <v>1156</v>
      </c>
      <c r="B260" t="s">
        <v>147</v>
      </c>
      <c r="C260" t="s">
        <v>770</v>
      </c>
      <c r="D260" s="5" t="s">
        <v>790</v>
      </c>
      <c r="E260" s="7" t="s">
        <v>791</v>
      </c>
      <c r="F260" s="7" t="s">
        <v>548</v>
      </c>
      <c r="G260" s="18"/>
      <c r="S260" s="16">
        <v>9900</v>
      </c>
      <c r="T260" s="16">
        <v>9900</v>
      </c>
      <c r="U260" s="16">
        <v>9900</v>
      </c>
      <c r="V260" s="17">
        <v>20035</v>
      </c>
      <c r="W260" s="21">
        <v>2</v>
      </c>
      <c r="X260">
        <v>35</v>
      </c>
      <c r="Y260">
        <f t="shared" si="60"/>
        <v>5101.25</v>
      </c>
      <c r="Z260" s="14">
        <f t="shared" si="61"/>
        <v>1530.375</v>
      </c>
      <c r="AA260" s="14">
        <f t="shared" si="62"/>
        <v>6631.625</v>
      </c>
      <c r="AB260" s="13">
        <f t="shared" si="30"/>
        <v>3268.375</v>
      </c>
    </row>
    <row r="261" spans="1:28" x14ac:dyDescent="0.55000000000000004">
      <c r="A261" s="7"/>
      <c r="B261" t="s">
        <v>147</v>
      </c>
      <c r="C261" t="s">
        <v>770</v>
      </c>
      <c r="D261" s="5" t="s">
        <v>790</v>
      </c>
      <c r="E261" s="7" t="s">
        <v>791</v>
      </c>
      <c r="F261" s="7"/>
      <c r="G261" s="18"/>
      <c r="S261" s="16">
        <v>9900</v>
      </c>
      <c r="T261" s="16">
        <v>9900</v>
      </c>
      <c r="U261" s="16">
        <v>9900</v>
      </c>
      <c r="V261" s="17">
        <v>20035</v>
      </c>
      <c r="W261" s="21">
        <v>2</v>
      </c>
      <c r="X261">
        <v>35</v>
      </c>
      <c r="Y261">
        <f t="shared" ref="Y261:Y262" si="66">X261*Y$141</f>
        <v>5101.25</v>
      </c>
      <c r="Z261" s="14">
        <f t="shared" ref="Z261:Z262" si="67">Y261*Z$141</f>
        <v>1530.375</v>
      </c>
      <c r="AA261" s="14">
        <f t="shared" ref="AA261:AA262" si="68">Y261+Z261</f>
        <v>6631.625</v>
      </c>
      <c r="AB261" s="13">
        <f t="shared" si="30"/>
        <v>3268.375</v>
      </c>
    </row>
    <row r="262" spans="1:28" x14ac:dyDescent="0.55000000000000004">
      <c r="A262" s="7"/>
      <c r="B262" t="s">
        <v>147</v>
      </c>
      <c r="C262" t="s">
        <v>770</v>
      </c>
      <c r="D262" s="5" t="s">
        <v>790</v>
      </c>
      <c r="E262" s="7" t="s">
        <v>791</v>
      </c>
      <c r="F262" s="7"/>
      <c r="G262" s="18"/>
      <c r="S262" s="16">
        <v>9900</v>
      </c>
      <c r="T262" s="16">
        <v>9900</v>
      </c>
      <c r="U262" s="16">
        <v>9900</v>
      </c>
      <c r="V262" s="17">
        <v>20035</v>
      </c>
      <c r="W262" s="21">
        <v>2</v>
      </c>
      <c r="X262">
        <v>35</v>
      </c>
      <c r="Y262">
        <f t="shared" si="66"/>
        <v>5101.25</v>
      </c>
      <c r="Z262" s="14">
        <f t="shared" si="67"/>
        <v>1530.375</v>
      </c>
      <c r="AA262" s="14">
        <f t="shared" si="68"/>
        <v>6631.625</v>
      </c>
      <c r="AB262" s="13">
        <f t="shared" ref="AB262:AB289" si="69">IF(U262="",0,U262-AA262)</f>
        <v>3268.375</v>
      </c>
    </row>
    <row r="263" spans="1:28" x14ac:dyDescent="0.55000000000000004">
      <c r="A263" s="7">
        <v>1158</v>
      </c>
      <c r="B263" t="s">
        <v>178</v>
      </c>
      <c r="C263" t="s">
        <v>692</v>
      </c>
      <c r="D263" s="5" t="s">
        <v>792</v>
      </c>
      <c r="E263" s="7" t="s">
        <v>549</v>
      </c>
      <c r="F263" s="7" t="s">
        <v>549</v>
      </c>
      <c r="G263" s="18"/>
      <c r="S263" s="16">
        <v>60000</v>
      </c>
      <c r="T263" s="16">
        <v>60000</v>
      </c>
      <c r="U263" s="16">
        <v>60000</v>
      </c>
      <c r="V263" s="17"/>
      <c r="X263">
        <v>180</v>
      </c>
      <c r="Y263">
        <f t="shared" si="60"/>
        <v>26235</v>
      </c>
      <c r="Z263" s="14">
        <f t="shared" si="61"/>
        <v>7870.5</v>
      </c>
      <c r="AA263" s="14">
        <f t="shared" si="62"/>
        <v>34105.5</v>
      </c>
      <c r="AB263" s="13">
        <f t="shared" si="69"/>
        <v>25894.5</v>
      </c>
    </row>
    <row r="264" spans="1:28" x14ac:dyDescent="0.55000000000000004">
      <c r="A264" s="7">
        <v>1159</v>
      </c>
      <c r="B264" t="s">
        <v>178</v>
      </c>
      <c r="C264" t="s">
        <v>692</v>
      </c>
      <c r="D264" s="5" t="s">
        <v>793</v>
      </c>
      <c r="E264" s="7" t="s">
        <v>550</v>
      </c>
      <c r="F264" s="7" t="s">
        <v>550</v>
      </c>
      <c r="G264" s="18"/>
      <c r="S264" s="16">
        <v>60000</v>
      </c>
      <c r="T264" s="16">
        <v>60000</v>
      </c>
      <c r="U264" s="16">
        <v>60000</v>
      </c>
      <c r="V264" s="17"/>
      <c r="X264">
        <v>150</v>
      </c>
      <c r="Y264">
        <f t="shared" si="60"/>
        <v>21862.5</v>
      </c>
      <c r="Z264" s="14">
        <f t="shared" si="61"/>
        <v>6558.75</v>
      </c>
      <c r="AA264" s="14">
        <f t="shared" si="62"/>
        <v>28421.25</v>
      </c>
      <c r="AB264" s="13">
        <f t="shared" si="69"/>
        <v>31578.75</v>
      </c>
    </row>
    <row r="265" spans="1:28" x14ac:dyDescent="0.55000000000000004">
      <c r="A265" s="7">
        <v>1160</v>
      </c>
      <c r="B265" t="s">
        <v>147</v>
      </c>
      <c r="C265" t="s">
        <v>150</v>
      </c>
      <c r="D265" s="5" t="s">
        <v>794</v>
      </c>
      <c r="E265" s="7" t="s">
        <v>795</v>
      </c>
      <c r="F265" s="7" t="s">
        <v>551</v>
      </c>
      <c r="G265" s="18"/>
      <c r="S265" s="16">
        <v>17000</v>
      </c>
      <c r="T265" s="16">
        <v>17000</v>
      </c>
      <c r="U265" s="16">
        <v>17000</v>
      </c>
      <c r="V265" s="17">
        <v>20045</v>
      </c>
      <c r="W265" s="21">
        <v>2</v>
      </c>
      <c r="X265">
        <v>45</v>
      </c>
      <c r="Y265">
        <f t="shared" si="60"/>
        <v>6558.75</v>
      </c>
      <c r="Z265" s="14">
        <f t="shared" si="61"/>
        <v>1967.625</v>
      </c>
      <c r="AA265" s="14">
        <f t="shared" si="62"/>
        <v>8526.375</v>
      </c>
      <c r="AB265" s="13">
        <f t="shared" si="69"/>
        <v>8473.625</v>
      </c>
    </row>
    <row r="266" spans="1:28" x14ac:dyDescent="0.55000000000000004">
      <c r="A266" s="7"/>
      <c r="B266" t="s">
        <v>147</v>
      </c>
      <c r="C266" t="s">
        <v>150</v>
      </c>
      <c r="D266" s="5" t="s">
        <v>796</v>
      </c>
      <c r="E266" s="7" t="s">
        <v>795</v>
      </c>
      <c r="F266" s="7"/>
      <c r="G266" s="18"/>
      <c r="S266" s="16">
        <v>17000</v>
      </c>
      <c r="T266" s="16">
        <v>17000</v>
      </c>
      <c r="U266" s="16">
        <v>17000</v>
      </c>
      <c r="V266" s="17">
        <v>20045</v>
      </c>
      <c r="W266" s="21">
        <v>2</v>
      </c>
      <c r="X266">
        <v>45</v>
      </c>
      <c r="Y266">
        <f t="shared" ref="Y266" si="70">X266*Y$141</f>
        <v>6558.75</v>
      </c>
      <c r="Z266" s="14">
        <f t="shared" ref="Z266" si="71">Y266*Z$141</f>
        <v>1967.625</v>
      </c>
      <c r="AA266" s="14">
        <f t="shared" ref="AA266" si="72">Y266+Z266</f>
        <v>8526.375</v>
      </c>
      <c r="AB266" s="13">
        <f t="shared" si="69"/>
        <v>8473.625</v>
      </c>
    </row>
    <row r="267" spans="1:28" x14ac:dyDescent="0.55000000000000004">
      <c r="A267" s="7">
        <v>1161</v>
      </c>
      <c r="B267" t="s">
        <v>147</v>
      </c>
      <c r="C267" t="s">
        <v>150</v>
      </c>
      <c r="D267" s="5" t="s">
        <v>797</v>
      </c>
      <c r="E267" s="7" t="s">
        <v>798</v>
      </c>
      <c r="F267" s="7" t="s">
        <v>552</v>
      </c>
      <c r="G267" s="18"/>
      <c r="S267" s="16">
        <v>12000</v>
      </c>
      <c r="T267" s="16">
        <v>12000</v>
      </c>
      <c r="U267" s="16">
        <v>12000</v>
      </c>
      <c r="V267" s="17"/>
      <c r="X267">
        <v>45</v>
      </c>
      <c r="Y267">
        <f t="shared" si="60"/>
        <v>6558.75</v>
      </c>
      <c r="Z267" s="14">
        <f t="shared" si="61"/>
        <v>1967.625</v>
      </c>
      <c r="AA267" s="14">
        <f t="shared" si="62"/>
        <v>8526.375</v>
      </c>
      <c r="AB267" s="13">
        <f t="shared" si="69"/>
        <v>3473.625</v>
      </c>
    </row>
    <row r="268" spans="1:28" x14ac:dyDescent="0.55000000000000004">
      <c r="A268" s="7">
        <v>1162</v>
      </c>
      <c r="B268" t="s">
        <v>178</v>
      </c>
      <c r="C268" t="s">
        <v>799</v>
      </c>
      <c r="D268" s="5" t="s">
        <v>800</v>
      </c>
      <c r="E268" s="7" t="s">
        <v>802</v>
      </c>
      <c r="F268" s="7" t="s">
        <v>553</v>
      </c>
      <c r="G268" s="18"/>
      <c r="S268" s="16">
        <v>29000</v>
      </c>
      <c r="T268" s="16">
        <v>29000</v>
      </c>
      <c r="U268" s="16">
        <v>29000</v>
      </c>
      <c r="V268" s="17"/>
      <c r="X268">
        <v>130</v>
      </c>
      <c r="Y268">
        <f t="shared" si="60"/>
        <v>18947.5</v>
      </c>
      <c r="Z268" s="14">
        <f t="shared" si="61"/>
        <v>5684.25</v>
      </c>
      <c r="AA268" s="14">
        <f t="shared" si="62"/>
        <v>24631.75</v>
      </c>
      <c r="AB268" s="13">
        <f t="shared" si="69"/>
        <v>4368.25</v>
      </c>
    </row>
    <row r="269" spans="1:28" x14ac:dyDescent="0.55000000000000004">
      <c r="A269" s="7">
        <v>1162</v>
      </c>
      <c r="B269" t="s">
        <v>178</v>
      </c>
      <c r="C269" t="s">
        <v>799</v>
      </c>
      <c r="D269" s="5" t="s">
        <v>801</v>
      </c>
      <c r="E269" s="7" t="s">
        <v>803</v>
      </c>
      <c r="F269" s="7" t="s">
        <v>553</v>
      </c>
      <c r="G269" s="18"/>
      <c r="S269" s="16">
        <v>34000</v>
      </c>
      <c r="T269" s="16">
        <v>34000</v>
      </c>
      <c r="U269" s="16">
        <v>34000</v>
      </c>
      <c r="V269" s="17"/>
      <c r="X269">
        <v>130</v>
      </c>
      <c r="Y269">
        <f t="shared" ref="Y269" si="73">X269*Y$141</f>
        <v>18947.5</v>
      </c>
      <c r="Z269" s="14">
        <f t="shared" ref="Z269" si="74">Y269*Z$141</f>
        <v>5684.25</v>
      </c>
      <c r="AA269" s="14">
        <f t="shared" ref="AA269" si="75">Y269+Z269</f>
        <v>24631.75</v>
      </c>
      <c r="AB269" s="13">
        <f t="shared" si="69"/>
        <v>9368.25</v>
      </c>
    </row>
    <row r="270" spans="1:28" x14ac:dyDescent="0.55000000000000004">
      <c r="A270" s="7">
        <v>1163</v>
      </c>
      <c r="B270" t="s">
        <v>147</v>
      </c>
      <c r="C270" t="s">
        <v>770</v>
      </c>
      <c r="D270" s="5" t="s">
        <v>804</v>
      </c>
      <c r="E270" s="7" t="s">
        <v>805</v>
      </c>
      <c r="F270" s="7" t="s">
        <v>554</v>
      </c>
      <c r="G270" s="18"/>
      <c r="S270" s="16">
        <v>170000</v>
      </c>
      <c r="T270" s="16">
        <v>170000</v>
      </c>
      <c r="U270" s="16">
        <v>170000</v>
      </c>
      <c r="V270" s="17"/>
      <c r="X270">
        <v>475</v>
      </c>
      <c r="Y270">
        <f t="shared" si="60"/>
        <v>69231.25</v>
      </c>
      <c r="Z270" s="14">
        <f t="shared" si="61"/>
        <v>20769.375</v>
      </c>
      <c r="AA270" s="14">
        <f t="shared" si="62"/>
        <v>90000.625</v>
      </c>
      <c r="AB270" s="13">
        <f t="shared" si="69"/>
        <v>79999.375</v>
      </c>
    </row>
    <row r="271" spans="1:28" x14ac:dyDescent="0.55000000000000004">
      <c r="A271" s="7">
        <v>1164</v>
      </c>
      <c r="B271" t="s">
        <v>147</v>
      </c>
      <c r="C271" t="s">
        <v>770</v>
      </c>
      <c r="D271" s="5" t="s">
        <v>806</v>
      </c>
      <c r="E271" s="7" t="s">
        <v>807</v>
      </c>
      <c r="F271" s="7" t="s">
        <v>555</v>
      </c>
      <c r="G271" s="18"/>
      <c r="S271" s="16">
        <v>77000</v>
      </c>
      <c r="T271" s="16">
        <v>80000</v>
      </c>
      <c r="U271" s="16">
        <v>80000</v>
      </c>
      <c r="V271" s="17"/>
      <c r="X271">
        <v>300</v>
      </c>
      <c r="Y271">
        <f t="shared" si="60"/>
        <v>43725</v>
      </c>
      <c r="Z271" s="14">
        <f t="shared" si="61"/>
        <v>13117.5</v>
      </c>
      <c r="AA271" s="14">
        <f t="shared" si="62"/>
        <v>56842.5</v>
      </c>
      <c r="AB271" s="13">
        <f t="shared" si="69"/>
        <v>23157.5</v>
      </c>
    </row>
    <row r="272" spans="1:28" x14ac:dyDescent="0.55000000000000004">
      <c r="A272" s="7">
        <v>1171</v>
      </c>
      <c r="B272" t="s">
        <v>147</v>
      </c>
      <c r="C272" t="s">
        <v>494</v>
      </c>
      <c r="D272" s="5" t="s">
        <v>808</v>
      </c>
      <c r="E272" s="7" t="s">
        <v>809</v>
      </c>
      <c r="F272" s="7" t="s">
        <v>556</v>
      </c>
      <c r="G272" s="18"/>
      <c r="S272" s="16">
        <v>145000</v>
      </c>
      <c r="T272" s="16">
        <v>145000</v>
      </c>
      <c r="U272" s="16">
        <v>145000</v>
      </c>
      <c r="V272" s="17"/>
      <c r="X272">
        <v>475</v>
      </c>
      <c r="Y272">
        <f t="shared" si="60"/>
        <v>69231.25</v>
      </c>
      <c r="Z272" s="14">
        <f t="shared" si="61"/>
        <v>20769.375</v>
      </c>
      <c r="AA272" s="14">
        <f t="shared" si="62"/>
        <v>90000.625</v>
      </c>
      <c r="AB272" s="13">
        <f t="shared" si="69"/>
        <v>54999.375</v>
      </c>
    </row>
    <row r="273" spans="1:28" x14ac:dyDescent="0.55000000000000004">
      <c r="A273" s="7">
        <v>1172</v>
      </c>
      <c r="B273" t="s">
        <v>147</v>
      </c>
      <c r="C273" t="s">
        <v>150</v>
      </c>
      <c r="D273" s="5" t="s">
        <v>796</v>
      </c>
      <c r="E273" s="7" t="s">
        <v>810</v>
      </c>
      <c r="F273" s="7" t="s">
        <v>557</v>
      </c>
      <c r="G273" s="18"/>
      <c r="S273" s="16">
        <v>45000</v>
      </c>
      <c r="T273" s="16">
        <v>45000</v>
      </c>
      <c r="U273" s="16">
        <v>45000</v>
      </c>
      <c r="V273" s="17"/>
      <c r="X273">
        <v>75</v>
      </c>
      <c r="Y273">
        <f t="shared" si="60"/>
        <v>10931.25</v>
      </c>
      <c r="Z273" s="14">
        <f t="shared" si="61"/>
        <v>3279.375</v>
      </c>
      <c r="AA273" s="14">
        <f t="shared" si="62"/>
        <v>14210.625</v>
      </c>
      <c r="AB273" s="13">
        <f t="shared" si="69"/>
        <v>30789.375</v>
      </c>
    </row>
    <row r="274" spans="1:28" x14ac:dyDescent="0.55000000000000004">
      <c r="A274" s="7">
        <v>1190</v>
      </c>
      <c r="B274" t="s">
        <v>178</v>
      </c>
      <c r="C274" t="s">
        <v>799</v>
      </c>
      <c r="D274" s="5" t="s">
        <v>811</v>
      </c>
      <c r="E274" s="7" t="s">
        <v>812</v>
      </c>
      <c r="F274" s="7" t="s">
        <v>558</v>
      </c>
      <c r="G274" s="18"/>
      <c r="S274" s="16">
        <v>85000</v>
      </c>
      <c r="T274" s="16">
        <v>85000</v>
      </c>
      <c r="U274" s="16">
        <v>85000</v>
      </c>
      <c r="V274" s="17"/>
      <c r="W274" s="21">
        <v>2</v>
      </c>
      <c r="X274" s="7">
        <v>325</v>
      </c>
      <c r="Y274">
        <f t="shared" ref="Y274:Y283" si="76">X274*Y$141</f>
        <v>47368.75</v>
      </c>
      <c r="Z274" s="14">
        <f t="shared" ref="Z274:Z283" si="77">Y274*Z$141</f>
        <v>14210.625</v>
      </c>
      <c r="AA274" s="14">
        <f t="shared" ref="AA274:AA283" si="78">Y274+Z274</f>
        <v>61579.375</v>
      </c>
      <c r="AB274" s="13">
        <f t="shared" si="69"/>
        <v>23420.625</v>
      </c>
    </row>
    <row r="275" spans="1:28" x14ac:dyDescent="0.55000000000000004">
      <c r="A275" s="7">
        <v>1191</v>
      </c>
      <c r="B275" t="s">
        <v>737</v>
      </c>
      <c r="C275" t="s">
        <v>813</v>
      </c>
      <c r="D275" s="5" t="s">
        <v>814</v>
      </c>
      <c r="E275" s="7" t="s">
        <v>819</v>
      </c>
      <c r="F275" s="7" t="s">
        <v>559</v>
      </c>
      <c r="G275" s="18"/>
      <c r="S275" s="16">
        <v>9000</v>
      </c>
      <c r="T275" s="16">
        <v>9000</v>
      </c>
      <c r="U275" s="16">
        <v>9800</v>
      </c>
      <c r="V275" s="17">
        <v>20025</v>
      </c>
      <c r="W275" s="21">
        <v>2</v>
      </c>
      <c r="X275" s="7">
        <v>25</v>
      </c>
      <c r="Y275">
        <f t="shared" si="76"/>
        <v>3643.75</v>
      </c>
      <c r="Z275" s="14">
        <f t="shared" si="77"/>
        <v>1093.125</v>
      </c>
      <c r="AA275" s="14">
        <f t="shared" si="78"/>
        <v>4736.875</v>
      </c>
      <c r="AB275" s="13">
        <f t="shared" si="69"/>
        <v>5063.125</v>
      </c>
    </row>
    <row r="276" spans="1:28" x14ac:dyDescent="0.55000000000000004">
      <c r="A276" s="7"/>
      <c r="B276" t="s">
        <v>737</v>
      </c>
      <c r="C276" t="s">
        <v>813</v>
      </c>
      <c r="D276" s="5" t="s">
        <v>815</v>
      </c>
      <c r="E276" s="7" t="s">
        <v>820</v>
      </c>
      <c r="F276" s="7"/>
      <c r="G276" s="18"/>
      <c r="S276" s="16">
        <v>8700</v>
      </c>
      <c r="T276" s="16">
        <v>8700</v>
      </c>
      <c r="U276" s="16">
        <v>9500</v>
      </c>
      <c r="V276" s="17">
        <v>20025</v>
      </c>
      <c r="W276" s="21">
        <v>2</v>
      </c>
      <c r="X276" s="7">
        <v>25</v>
      </c>
      <c r="Y276">
        <f t="shared" ref="Y276:Y279" si="79">X276*Y$141</f>
        <v>3643.75</v>
      </c>
      <c r="Z276" s="14">
        <f t="shared" ref="Z276:Z279" si="80">Y276*Z$141</f>
        <v>1093.125</v>
      </c>
      <c r="AA276" s="14">
        <f t="shared" ref="AA276:AA279" si="81">Y276+Z276</f>
        <v>4736.875</v>
      </c>
      <c r="AB276" s="13">
        <f t="shared" si="69"/>
        <v>4763.125</v>
      </c>
    </row>
    <row r="277" spans="1:28" x14ac:dyDescent="0.55000000000000004">
      <c r="A277" s="7"/>
      <c r="B277" t="s">
        <v>737</v>
      </c>
      <c r="C277" t="s">
        <v>813</v>
      </c>
      <c r="D277" s="5" t="s">
        <v>816</v>
      </c>
      <c r="E277" s="7" t="s">
        <v>821</v>
      </c>
      <c r="F277" s="7"/>
      <c r="G277" s="18"/>
      <c r="S277" s="16">
        <v>8700</v>
      </c>
      <c r="T277" s="16">
        <v>8700</v>
      </c>
      <c r="U277" s="16">
        <v>9500</v>
      </c>
      <c r="V277" s="17">
        <v>20025</v>
      </c>
      <c r="W277" s="21">
        <v>2</v>
      </c>
      <c r="X277" s="7">
        <v>25</v>
      </c>
      <c r="Y277">
        <f t="shared" si="79"/>
        <v>3643.75</v>
      </c>
      <c r="Z277" s="14">
        <f t="shared" si="80"/>
        <v>1093.125</v>
      </c>
      <c r="AA277" s="14">
        <f t="shared" si="81"/>
        <v>4736.875</v>
      </c>
      <c r="AB277" s="13">
        <f t="shared" si="69"/>
        <v>4763.125</v>
      </c>
    </row>
    <row r="278" spans="1:28" x14ac:dyDescent="0.55000000000000004">
      <c r="A278" s="7"/>
      <c r="B278" t="s">
        <v>737</v>
      </c>
      <c r="C278" t="s">
        <v>813</v>
      </c>
      <c r="D278" s="5" t="s">
        <v>817</v>
      </c>
      <c r="E278" s="7" t="s">
        <v>822</v>
      </c>
      <c r="F278" s="7"/>
      <c r="G278" s="18"/>
      <c r="S278" s="16">
        <v>8700</v>
      </c>
      <c r="T278" s="16">
        <v>8700</v>
      </c>
      <c r="U278" s="16">
        <v>9500</v>
      </c>
      <c r="V278" s="17">
        <v>20025</v>
      </c>
      <c r="W278" s="21">
        <v>2</v>
      </c>
      <c r="X278" s="7">
        <v>25</v>
      </c>
      <c r="Y278">
        <f t="shared" si="79"/>
        <v>3643.75</v>
      </c>
      <c r="Z278" s="14">
        <f t="shared" si="80"/>
        <v>1093.125</v>
      </c>
      <c r="AA278" s="14">
        <f t="shared" si="81"/>
        <v>4736.875</v>
      </c>
      <c r="AB278" s="13">
        <f t="shared" si="69"/>
        <v>4763.125</v>
      </c>
    </row>
    <row r="279" spans="1:28" x14ac:dyDescent="0.55000000000000004">
      <c r="A279" s="7"/>
      <c r="B279" t="s">
        <v>737</v>
      </c>
      <c r="C279" t="s">
        <v>813</v>
      </c>
      <c r="D279" s="5" t="s">
        <v>818</v>
      </c>
      <c r="E279" s="7" t="s">
        <v>823</v>
      </c>
      <c r="F279" s="7"/>
      <c r="G279" s="18"/>
      <c r="S279" s="16">
        <v>8200</v>
      </c>
      <c r="T279" s="16">
        <v>8200</v>
      </c>
      <c r="U279" s="16">
        <v>9300</v>
      </c>
      <c r="V279" s="17">
        <v>20025</v>
      </c>
      <c r="W279" s="21">
        <v>2</v>
      </c>
      <c r="X279" s="7">
        <v>25</v>
      </c>
      <c r="Y279">
        <f t="shared" si="79"/>
        <v>3643.75</v>
      </c>
      <c r="Z279" s="14">
        <f t="shared" si="80"/>
        <v>1093.125</v>
      </c>
      <c r="AA279" s="14">
        <f t="shared" si="81"/>
        <v>4736.875</v>
      </c>
      <c r="AB279" s="13">
        <f t="shared" si="69"/>
        <v>4563.125</v>
      </c>
    </row>
    <row r="280" spans="1:28" x14ac:dyDescent="0.55000000000000004">
      <c r="A280" s="7">
        <v>1196</v>
      </c>
      <c r="B280" t="s">
        <v>147</v>
      </c>
      <c r="C280" t="s">
        <v>494</v>
      </c>
      <c r="D280" s="5" t="s">
        <v>824</v>
      </c>
      <c r="E280" s="7" t="s">
        <v>825</v>
      </c>
      <c r="F280" s="7" t="s">
        <v>560</v>
      </c>
      <c r="G280" s="18"/>
      <c r="S280" s="16">
        <v>250000</v>
      </c>
      <c r="T280" s="16">
        <v>250000</v>
      </c>
      <c r="U280" s="16">
        <v>250000</v>
      </c>
      <c r="X280" s="7">
        <v>1100</v>
      </c>
      <c r="Y280">
        <f t="shared" si="76"/>
        <v>160325</v>
      </c>
      <c r="Z280" s="14">
        <f t="shared" si="77"/>
        <v>48097.5</v>
      </c>
      <c r="AA280" s="14">
        <f t="shared" si="78"/>
        <v>208422.5</v>
      </c>
      <c r="AB280" s="13">
        <f t="shared" si="69"/>
        <v>41577.5</v>
      </c>
    </row>
    <row r="281" spans="1:28" x14ac:dyDescent="0.55000000000000004">
      <c r="A281" s="7">
        <v>1199</v>
      </c>
      <c r="B281" t="s">
        <v>147</v>
      </c>
      <c r="C281" t="s">
        <v>787</v>
      </c>
      <c r="D281" s="5" t="s">
        <v>788</v>
      </c>
      <c r="E281" s="7" t="s">
        <v>826</v>
      </c>
      <c r="F281" s="7" t="s">
        <v>561</v>
      </c>
      <c r="G281" s="18"/>
      <c r="S281" s="16">
        <v>125000</v>
      </c>
      <c r="T281" s="16">
        <v>130000</v>
      </c>
      <c r="U281" s="16">
        <v>145000</v>
      </c>
      <c r="X281" s="7">
        <v>450</v>
      </c>
      <c r="Y281">
        <f t="shared" si="76"/>
        <v>65587.5</v>
      </c>
      <c r="Z281" s="14">
        <f t="shared" si="77"/>
        <v>19676.25</v>
      </c>
      <c r="AA281" s="14">
        <f t="shared" si="78"/>
        <v>85263.75</v>
      </c>
      <c r="AB281" s="13">
        <f t="shared" si="69"/>
        <v>59736.25</v>
      </c>
    </row>
    <row r="282" spans="1:28" x14ac:dyDescent="0.55000000000000004">
      <c r="A282" s="7">
        <v>1203</v>
      </c>
      <c r="B282" t="s">
        <v>147</v>
      </c>
      <c r="C282" t="s">
        <v>787</v>
      </c>
      <c r="D282" s="5" t="s">
        <v>827</v>
      </c>
      <c r="E282" s="7" t="s">
        <v>828</v>
      </c>
      <c r="F282" s="7" t="s">
        <v>562</v>
      </c>
      <c r="G282" s="18"/>
      <c r="S282" s="16">
        <v>98000</v>
      </c>
      <c r="T282" s="16">
        <v>110000</v>
      </c>
      <c r="U282" s="16">
        <v>120000</v>
      </c>
      <c r="X282" s="7">
        <v>400</v>
      </c>
      <c r="Y282">
        <f t="shared" si="76"/>
        <v>58300</v>
      </c>
      <c r="Z282" s="14">
        <f t="shared" si="77"/>
        <v>17490</v>
      </c>
      <c r="AA282" s="14">
        <f t="shared" si="78"/>
        <v>75790</v>
      </c>
      <c r="AB282" s="13">
        <f t="shared" si="69"/>
        <v>44210</v>
      </c>
    </row>
    <row r="283" spans="1:28" x14ac:dyDescent="0.55000000000000004">
      <c r="A283" s="20">
        <v>1206</v>
      </c>
      <c r="B283" t="s">
        <v>398</v>
      </c>
      <c r="C283" t="s">
        <v>829</v>
      </c>
      <c r="D283" s="5" t="s">
        <v>830</v>
      </c>
      <c r="E283" s="20" t="s">
        <v>831</v>
      </c>
      <c r="F283" s="20" t="s">
        <v>563</v>
      </c>
      <c r="G283" s="22"/>
      <c r="S283" s="21">
        <v>168000</v>
      </c>
      <c r="T283" s="21">
        <v>180000</v>
      </c>
      <c r="U283" s="21">
        <v>180000</v>
      </c>
      <c r="X283" s="20">
        <v>700</v>
      </c>
      <c r="Y283">
        <f t="shared" si="76"/>
        <v>102025</v>
      </c>
      <c r="Z283" s="14">
        <f t="shared" si="77"/>
        <v>30607.5</v>
      </c>
      <c r="AA283" s="14">
        <f t="shared" si="78"/>
        <v>132632.5</v>
      </c>
      <c r="AB283" s="13">
        <f t="shared" si="69"/>
        <v>47367.5</v>
      </c>
    </row>
    <row r="284" spans="1:28" x14ac:dyDescent="0.55000000000000004">
      <c r="A284" t="s">
        <v>833</v>
      </c>
      <c r="D284" s="5" t="s">
        <v>391</v>
      </c>
      <c r="E284" s="7" t="s">
        <v>652</v>
      </c>
      <c r="U284" s="16"/>
      <c r="X284" s="7">
        <v>40.5</v>
      </c>
      <c r="AA284">
        <v>6493.2225623087006</v>
      </c>
      <c r="AB284" s="13">
        <f t="shared" si="69"/>
        <v>0</v>
      </c>
    </row>
    <row r="285" spans="1:28" x14ac:dyDescent="0.55000000000000004">
      <c r="A285" t="s">
        <v>833</v>
      </c>
      <c r="B285" t="s">
        <v>6</v>
      </c>
      <c r="C285" t="s">
        <v>377</v>
      </c>
      <c r="D285" s="5" t="s">
        <v>836</v>
      </c>
      <c r="E285" s="7" t="s">
        <v>838</v>
      </c>
      <c r="S285" s="21">
        <v>3900</v>
      </c>
      <c r="T285" s="21">
        <v>3900</v>
      </c>
      <c r="U285" s="21">
        <v>3900</v>
      </c>
      <c r="X285" s="7">
        <v>10</v>
      </c>
      <c r="Y285">
        <f t="shared" ref="Y285:Y286" si="82">X285*Y$141</f>
        <v>1457.5</v>
      </c>
      <c r="Z285" s="14">
        <f t="shared" ref="Z285:Z286" si="83">Y285*Z$141</f>
        <v>437.25</v>
      </c>
      <c r="AA285" s="14">
        <f t="shared" ref="AA285:AA286" si="84">Y285+Z285</f>
        <v>1894.75</v>
      </c>
      <c r="AB285" s="13">
        <f t="shared" si="69"/>
        <v>2005.25</v>
      </c>
    </row>
    <row r="286" spans="1:28" x14ac:dyDescent="0.55000000000000004">
      <c r="A286" t="s">
        <v>833</v>
      </c>
      <c r="B286" t="s">
        <v>6</v>
      </c>
      <c r="C286" t="s">
        <v>377</v>
      </c>
      <c r="D286" s="5" t="s">
        <v>837</v>
      </c>
      <c r="E286" s="7" t="s">
        <v>839</v>
      </c>
      <c r="S286" s="21">
        <v>3700</v>
      </c>
      <c r="T286" s="21">
        <v>3700</v>
      </c>
      <c r="U286" s="21">
        <v>3700</v>
      </c>
      <c r="X286" s="7">
        <v>10</v>
      </c>
      <c r="Y286">
        <f t="shared" si="82"/>
        <v>1457.5</v>
      </c>
      <c r="Z286" s="14">
        <f t="shared" si="83"/>
        <v>437.25</v>
      </c>
      <c r="AA286" s="14">
        <f t="shared" si="84"/>
        <v>1894.75</v>
      </c>
      <c r="AB286" s="13">
        <f t="shared" si="69"/>
        <v>1805.25</v>
      </c>
    </row>
    <row r="287" spans="1:28" x14ac:dyDescent="0.55000000000000004">
      <c r="A287" t="s">
        <v>833</v>
      </c>
      <c r="B287" t="s">
        <v>6</v>
      </c>
      <c r="C287" t="s">
        <v>377</v>
      </c>
      <c r="D287" s="5" t="s">
        <v>834</v>
      </c>
      <c r="E287" s="7" t="s">
        <v>653</v>
      </c>
      <c r="S287" s="16">
        <v>35000</v>
      </c>
      <c r="T287" s="16">
        <v>35000</v>
      </c>
      <c r="U287" s="16">
        <v>35000</v>
      </c>
      <c r="X287" s="7">
        <v>200</v>
      </c>
      <c r="AA287">
        <v>32065.296603993585</v>
      </c>
      <c r="AB287" s="13">
        <f t="shared" si="69"/>
        <v>2934.7033960064146</v>
      </c>
    </row>
    <row r="288" spans="1:28" x14ac:dyDescent="0.55000000000000004">
      <c r="A288" t="s">
        <v>833</v>
      </c>
      <c r="B288" t="s">
        <v>11</v>
      </c>
      <c r="C288" t="s">
        <v>99</v>
      </c>
      <c r="D288" s="5" t="s">
        <v>832</v>
      </c>
      <c r="E288" s="7" t="s">
        <v>654</v>
      </c>
      <c r="S288" s="16">
        <v>28000</v>
      </c>
      <c r="T288" s="16">
        <v>28000</v>
      </c>
      <c r="U288" s="16">
        <v>66000</v>
      </c>
      <c r="X288" s="7">
        <v>250</v>
      </c>
      <c r="AA288">
        <v>40081.620754991985</v>
      </c>
      <c r="AB288" s="13">
        <f t="shared" si="69"/>
        <v>25918.379245008015</v>
      </c>
    </row>
    <row r="289" spans="1:28" x14ac:dyDescent="0.55000000000000004">
      <c r="A289" t="s">
        <v>833</v>
      </c>
      <c r="B289" t="s">
        <v>6</v>
      </c>
      <c r="C289" t="s">
        <v>377</v>
      </c>
      <c r="D289" s="5" t="s">
        <v>835</v>
      </c>
      <c r="E289" s="7" t="s">
        <v>653</v>
      </c>
      <c r="S289" s="16">
        <v>28000</v>
      </c>
      <c r="T289" s="16">
        <v>28000</v>
      </c>
      <c r="U289" s="16">
        <v>28000</v>
      </c>
      <c r="X289" s="7">
        <v>90</v>
      </c>
      <c r="AA289">
        <v>14429.383471797111</v>
      </c>
      <c r="AB289" s="13">
        <f t="shared" si="69"/>
        <v>13570.616528202889</v>
      </c>
    </row>
    <row r="290" spans="1:28" x14ac:dyDescent="0.55000000000000004">
      <c r="U290" s="14">
        <f>SUM(U3:U289)</f>
        <v>5007672</v>
      </c>
      <c r="AB290" s="13">
        <f>SUM(AB3:AB289)</f>
        <v>2016809.5941692174</v>
      </c>
    </row>
  </sheetData>
  <autoFilter ref="A2:AE290" xr:uid="{4E5BF7FA-EC45-4E71-8C3E-6CA856A5C888}"/>
  <phoneticPr fontId="3"/>
  <hyperlinks>
    <hyperlink ref="H3" r:id="rId1" xr:uid="{901169CA-AF11-43BD-BA5C-EEB990F3A995}"/>
    <hyperlink ref="H8" r:id="rId2" xr:uid="{72793CF8-C98B-4B1B-8FB8-59057A34193A}"/>
    <hyperlink ref="J8" r:id="rId3" xr:uid="{A1A33E86-D735-4092-B6C9-6DBDDC083CBC}"/>
    <hyperlink ref="B65" r:id="rId4" display="https://princessm.jp/?mode=cate&amp;csid=0&amp;cbid=2398428" xr:uid="{FE5A089D-41A1-4625-A935-1E727CD17551}"/>
    <hyperlink ref="H60" r:id="rId5" xr:uid="{75C04BD8-8666-4C5D-9DA2-992039995C7A}"/>
    <hyperlink ref="H64" r:id="rId6" xr:uid="{24A17900-8E86-4605-AAC6-3FD9A3912612}"/>
    <hyperlink ref="H132" r:id="rId7" xr:uid="{C9CE44DE-7C0F-440E-9EC6-8A865825C0C5}"/>
    <hyperlink ref="J132" r:id="rId8" xr:uid="{61D909F7-9873-437C-A08B-94ABEAEB9016}"/>
    <hyperlink ref="K132" r:id="rId9" xr:uid="{9CBFCD8A-9324-4D89-9C49-58311CB34893}"/>
    <hyperlink ref="L132" r:id="rId10" xr:uid="{80237C45-4475-43D8-8DB1-FA80B5CFEE87}"/>
    <hyperlink ref="H142" r:id="rId11" xr:uid="{A4A8563F-4138-44DF-9173-1E93E30F9B7C}"/>
    <hyperlink ref="J142" r:id="rId12" xr:uid="{4A9A0FF9-57E7-46A1-B800-34650D2E0B90}"/>
    <hyperlink ref="K142" r:id="rId13" xr:uid="{0FE2F8E4-AF05-4212-887A-217C2CD83A26}"/>
    <hyperlink ref="L142" r:id="rId14" xr:uid="{368FF136-3DA0-40DF-8408-72DBD262365E}"/>
    <hyperlink ref="M142" r:id="rId15" xr:uid="{1532240C-4AAA-4855-B2D5-00101EB058C3}"/>
    <hyperlink ref="H143" r:id="rId16" xr:uid="{EAE8EB67-46E5-44D2-82DC-531BFBBDA3DB}"/>
    <hyperlink ref="J143" r:id="rId17" xr:uid="{DDB034E6-1073-4542-98D3-89A69C17B3E9}"/>
    <hyperlink ref="K143" r:id="rId18" xr:uid="{2AF05C22-E7EE-4BC4-AFE9-94390F12A174}"/>
    <hyperlink ref="L143" r:id="rId19" xr:uid="{36954A2F-1B74-4772-81EA-BB51AEF33C83}"/>
    <hyperlink ref="H144" r:id="rId20" xr:uid="{500D3D82-2248-429A-9A42-E9D93052CDBD}"/>
    <hyperlink ref="J144" r:id="rId21" xr:uid="{1CEB877C-6208-4439-9E47-91605F03AED0}"/>
    <hyperlink ref="K144" r:id="rId22" xr:uid="{9FA34733-3FFD-46DF-BC48-FF502CC06A80}"/>
    <hyperlink ref="H145" r:id="rId23" xr:uid="{C5792BE7-1D65-492A-A148-D7A510708642}"/>
    <hyperlink ref="J145:O145" r:id="rId24" display="https://blog.princessm.jp/wp-content/uploads/2018/05/C3-0007_1.jpg" xr:uid="{14C4E291-C937-42A2-88A1-53BF257F22B6}"/>
    <hyperlink ref="J145" r:id="rId25" xr:uid="{3D94C9B4-F42F-4E03-A78E-A2CF754569EC}"/>
    <hyperlink ref="K145" r:id="rId26" xr:uid="{8A49E99B-5EE8-4B2A-AFBC-8BC3F5651EE7}"/>
    <hyperlink ref="L145" r:id="rId27" xr:uid="{E8157496-230C-4168-BE5B-247D52889F06}"/>
    <hyperlink ref="M145" r:id="rId28" xr:uid="{39241B3B-A743-426D-81A5-D6D48C7D6EF0}"/>
    <hyperlink ref="N145" r:id="rId29" xr:uid="{5FC24A79-AFB6-4B8D-91BF-A3281E110DC6}"/>
    <hyperlink ref="O145" r:id="rId30" xr:uid="{0FD3177A-B2DA-447C-8AAB-8874ABF87E7E}"/>
    <hyperlink ref="H146" r:id="rId31" xr:uid="{825FF018-E908-45D8-B9DB-382869C53469}"/>
    <hyperlink ref="J146" r:id="rId32" xr:uid="{E4FBACAE-54A2-4447-A978-18F1F06841F4}"/>
    <hyperlink ref="K146" r:id="rId33" xr:uid="{E54179CE-8F51-4ECC-BC8E-3FC940A33E8A}"/>
    <hyperlink ref="L146" r:id="rId34" xr:uid="{323CD7D6-7E0C-4BAC-B6DB-70194D327B40}"/>
  </hyperlinks>
  <pageMargins left="0.7" right="0.7" top="0.75" bottom="0.75" header="0.3" footer="0.3"/>
  <pageSetup paperSize="9" scale="93" fitToHeight="0" orientation="portrait" horizontalDpi="4294967293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7255-9C78-42B7-8E53-A13F739A6053}">
  <dimension ref="B2:H20"/>
  <sheetViews>
    <sheetView workbookViewId="0">
      <selection activeCell="H15" sqref="H15"/>
    </sheetView>
  </sheetViews>
  <sheetFormatPr defaultRowHeight="18" x14ac:dyDescent="0.55000000000000004"/>
  <cols>
    <col min="1" max="1" width="1.83203125" customWidth="1"/>
    <col min="4" max="4" width="19.33203125" customWidth="1"/>
    <col min="5" max="5" width="12.33203125" style="14" customWidth="1"/>
  </cols>
  <sheetData>
    <row r="2" spans="2:8" x14ac:dyDescent="0.55000000000000004">
      <c r="B2" t="s">
        <v>77</v>
      </c>
      <c r="C2" s="7">
        <v>7</v>
      </c>
      <c r="D2" s="7" t="s">
        <v>78</v>
      </c>
      <c r="E2" s="10">
        <v>196670</v>
      </c>
      <c r="F2" s="10"/>
      <c r="G2" s="11"/>
      <c r="H2" s="12" t="s">
        <v>79</v>
      </c>
    </row>
    <row r="3" spans="2:8" x14ac:dyDescent="0.55000000000000004">
      <c r="C3" s="7">
        <v>8</v>
      </c>
      <c r="D3" s="7"/>
      <c r="E3" s="10"/>
      <c r="F3" s="10"/>
      <c r="G3" s="11"/>
      <c r="H3" s="12" t="s">
        <v>80</v>
      </c>
    </row>
    <row r="4" spans="2:8" x14ac:dyDescent="0.55000000000000004">
      <c r="C4" s="7">
        <v>9</v>
      </c>
      <c r="D4" s="7"/>
      <c r="E4" s="10"/>
      <c r="F4" s="10"/>
      <c r="G4" s="11"/>
      <c r="H4" s="12" t="s">
        <v>81</v>
      </c>
    </row>
    <row r="5" spans="2:8" x14ac:dyDescent="0.55000000000000004">
      <c r="C5" s="7">
        <v>10</v>
      </c>
      <c r="D5" s="7"/>
      <c r="E5" s="10">
        <v>95000</v>
      </c>
      <c r="F5" s="10"/>
      <c r="G5" s="11"/>
      <c r="H5" s="12" t="s">
        <v>82</v>
      </c>
    </row>
    <row r="6" spans="2:8" x14ac:dyDescent="0.55000000000000004">
      <c r="C6" s="7"/>
      <c r="D6" s="7" t="s">
        <v>83</v>
      </c>
      <c r="E6" s="10">
        <v>6043.2596671171132</v>
      </c>
      <c r="F6" s="10"/>
      <c r="G6" s="11">
        <v>36</v>
      </c>
      <c r="H6" s="12" t="s">
        <v>84</v>
      </c>
    </row>
    <row r="7" spans="2:8" x14ac:dyDescent="0.55000000000000004">
      <c r="C7" s="7"/>
      <c r="D7" s="7" t="s">
        <v>83</v>
      </c>
      <c r="E7" s="10">
        <v>7554.0745838963921</v>
      </c>
      <c r="F7" s="10"/>
      <c r="G7" s="11">
        <v>45</v>
      </c>
      <c r="H7" s="12" t="s">
        <v>85</v>
      </c>
    </row>
    <row r="8" spans="2:8" x14ac:dyDescent="0.55000000000000004">
      <c r="C8" s="7"/>
      <c r="D8" s="7" t="s">
        <v>86</v>
      </c>
      <c r="E8" s="10">
        <v>11786.035034119235</v>
      </c>
      <c r="F8" s="10"/>
      <c r="G8" s="11">
        <v>70.209999999999994</v>
      </c>
      <c r="H8" s="12"/>
    </row>
    <row r="9" spans="2:8" x14ac:dyDescent="0.55000000000000004">
      <c r="C9" s="7"/>
      <c r="D9" s="7" t="s">
        <v>86</v>
      </c>
      <c r="E9" s="10">
        <v>13800.454923158273</v>
      </c>
      <c r="F9" s="10"/>
      <c r="G9" s="11">
        <v>82.21</v>
      </c>
      <c r="H9" s="12"/>
    </row>
    <row r="11" spans="2:8" x14ac:dyDescent="0.55000000000000004">
      <c r="C11">
        <v>12</v>
      </c>
      <c r="D11" t="s">
        <v>88</v>
      </c>
      <c r="E11" s="14">
        <v>88130.870145457899</v>
      </c>
      <c r="G11">
        <v>525</v>
      </c>
    </row>
    <row r="12" spans="2:8" x14ac:dyDescent="0.55000000000000004">
      <c r="D12" t="s">
        <v>89</v>
      </c>
      <c r="E12" s="14">
        <v>49353.287281456425</v>
      </c>
      <c r="G12">
        <v>294</v>
      </c>
    </row>
    <row r="13" spans="2:8" x14ac:dyDescent="0.55000000000000004">
      <c r="D13" t="s">
        <v>90</v>
      </c>
      <c r="E13" s="14">
        <v>5700</v>
      </c>
    </row>
    <row r="14" spans="2:8" x14ac:dyDescent="0.55000000000000004">
      <c r="C14">
        <v>13</v>
      </c>
      <c r="D14" t="s">
        <v>91</v>
      </c>
      <c r="E14" s="14">
        <v>142140</v>
      </c>
    </row>
    <row r="15" spans="2:8" x14ac:dyDescent="0.55000000000000004">
      <c r="D15" t="s">
        <v>92</v>
      </c>
      <c r="E15" s="14">
        <v>6200</v>
      </c>
    </row>
    <row r="16" spans="2:8" x14ac:dyDescent="0.55000000000000004">
      <c r="D16" t="s">
        <v>93</v>
      </c>
      <c r="E16" s="14">
        <v>24100</v>
      </c>
    </row>
    <row r="18" spans="3:7" x14ac:dyDescent="0.55000000000000004">
      <c r="D18" t="s">
        <v>94</v>
      </c>
      <c r="E18" s="14">
        <f>SUM(E11:E16)</f>
        <v>315624.15742691432</v>
      </c>
    </row>
    <row r="19" spans="3:7" x14ac:dyDescent="0.55000000000000004">
      <c r="C19">
        <v>11</v>
      </c>
      <c r="D19" t="s">
        <v>87</v>
      </c>
      <c r="E19" s="14">
        <v>271275.21172392374</v>
      </c>
      <c r="G19">
        <v>1616</v>
      </c>
    </row>
    <row r="20" spans="3:7" x14ac:dyDescent="0.55000000000000004">
      <c r="D20" t="s">
        <v>95</v>
      </c>
      <c r="E20" s="15">
        <f>E18/E19</f>
        <v>1.1634832221534654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2018-06-19T07:38:14Z</cp:lastPrinted>
  <dcterms:created xsi:type="dcterms:W3CDTF">2018-04-15T04:54:10Z</dcterms:created>
  <dcterms:modified xsi:type="dcterms:W3CDTF">2018-06-19T10:38:18Z</dcterms:modified>
</cp:coreProperties>
</file>