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UZEBASHI\disk\5　国際\I  INVOICE\INVOICE 2019\Z その他\P PMC\190704\"/>
    </mc:Choice>
  </mc:AlternateContent>
  <xr:revisionPtr revIDLastSave="0" documentId="13_ncr:1_{16C8BD7C-6B90-4821-8A50-D55B93C6A88C}" xr6:coauthVersionLast="43" xr6:coauthVersionMax="43" xr10:uidLastSave="{00000000-0000-0000-0000-000000000000}"/>
  <bookViews>
    <workbookView xWindow="5664" yWindow="0" windowWidth="17280" windowHeight="12204" xr2:uid="{00000000-000D-0000-FFFF-FFFF00000000}"/>
  </bookViews>
  <sheets>
    <sheet name="INVOICE 08 (12)" sheetId="51" r:id="rId1"/>
    <sheet name="PACKING 08 (12)" sheetId="5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5" i="51" l="1"/>
  <c r="K61" i="51" s="1"/>
  <c r="K42" i="51"/>
  <c r="K46" i="51"/>
  <c r="K50" i="51"/>
  <c r="K53" i="51"/>
  <c r="K56" i="51"/>
  <c r="K39" i="51"/>
  <c r="K59" i="52"/>
  <c r="J59" i="52"/>
  <c r="I59" i="52"/>
  <c r="G59" i="52" l="1"/>
  <c r="K65" i="51" l="1"/>
</calcChain>
</file>

<file path=xl/sharedStrings.xml><?xml version="1.0" encoding="utf-8"?>
<sst xmlns="http://schemas.openxmlformats.org/spreadsheetml/2006/main" count="177" uniqueCount="96">
  <si>
    <t xml:space="preserve">     I N V O I C E     </t>
  </si>
  <si>
    <t>MESSRS</t>
  </si>
  <si>
    <t>ADDRESS</t>
  </si>
  <si>
    <t>NAME OF OCEAN VESSEL</t>
  </si>
  <si>
    <t>PORT OF LOADING</t>
  </si>
  <si>
    <t>PORT OF DISCHARGE</t>
  </si>
  <si>
    <t>DATE OF SHIPMENT</t>
  </si>
  <si>
    <t>TERMS OF PAYMENT</t>
  </si>
  <si>
    <t>DESCRIPTION  OF  GOODS</t>
  </si>
  <si>
    <t xml:space="preserve">     P A C K I N G    L I S T     </t>
  </si>
  <si>
    <t xml:space="preserve">  SHIPPING  MARK  </t>
  </si>
  <si>
    <t>WEIGHT (KGS)</t>
  </si>
  <si>
    <t>NET</t>
  </si>
  <si>
    <t>GROSS</t>
  </si>
  <si>
    <t>MEASUREMENT</t>
  </si>
  <si>
    <t>(KGS)</t>
  </si>
  <si>
    <t>(M3)</t>
  </si>
  <si>
    <t xml:space="preserve"> </t>
  </si>
  <si>
    <t>QUANTITY</t>
  </si>
  <si>
    <t>UNIT PRICE</t>
  </si>
  <si>
    <t>Q'TY</t>
  </si>
  <si>
    <t xml:space="preserve">  </t>
    <phoneticPr fontId="6"/>
  </si>
  <si>
    <r>
      <t>N</t>
    </r>
    <r>
      <rPr>
        <sz val="11"/>
        <rFont val="ＭＳ Ｐゴシック"/>
        <family val="3"/>
        <charset val="128"/>
      </rPr>
      <t>O.</t>
    </r>
    <phoneticPr fontId="8"/>
  </si>
  <si>
    <r>
      <t>I</t>
    </r>
    <r>
      <rPr>
        <sz val="11"/>
        <rFont val="ＭＳ Ｐゴシック"/>
        <family val="3"/>
        <charset val="128"/>
      </rPr>
      <t>TEM NO.</t>
    </r>
    <phoneticPr fontId="8"/>
  </si>
  <si>
    <r>
      <t>D</t>
    </r>
    <r>
      <rPr>
        <sz val="11"/>
        <rFont val="ＭＳ Ｐゴシック"/>
        <family val="3"/>
        <charset val="128"/>
      </rPr>
      <t>ESCRIPTION OF GOODS</t>
    </r>
    <phoneticPr fontId="8"/>
  </si>
  <si>
    <t>PURCHASE ORDER NO.</t>
    <phoneticPr fontId="6"/>
  </si>
  <si>
    <r>
      <t>T</t>
    </r>
    <r>
      <rPr>
        <sz val="11"/>
        <rFont val="ＭＳ Ｐゴシック"/>
        <family val="3"/>
        <charset val="128"/>
      </rPr>
      <t>OTAL :</t>
    </r>
    <phoneticPr fontId="8"/>
  </si>
  <si>
    <r>
      <t>S</t>
    </r>
    <r>
      <rPr>
        <sz val="11"/>
        <rFont val="ＭＳ Ｐゴシック"/>
        <family val="3"/>
        <charset val="128"/>
      </rPr>
      <t>HANGHAI</t>
    </r>
    <phoneticPr fontId="6"/>
  </si>
  <si>
    <t>M3</t>
    <phoneticPr fontId="6"/>
  </si>
  <si>
    <t>105,hazukashihishikawa-cho,fushimi-ku,kyoto-city</t>
    <phoneticPr fontId="6"/>
  </si>
  <si>
    <t>105,hazukashihishikawa-cho,fushimi-ku,kyoto-city</t>
    <phoneticPr fontId="6"/>
  </si>
  <si>
    <t>zip:612-8487 KYOTO,JAPAN</t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</si>
  <si>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</si>
  <si>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r>
      <t>T</t>
    </r>
    <r>
      <rPr>
        <sz val="11"/>
        <rFont val="ＭＳ Ｐゴシック"/>
        <family val="3"/>
        <charset val="128"/>
      </rPr>
      <t>EL:075-201-7724</t>
    </r>
    <phoneticPr fontId="6"/>
  </si>
  <si>
    <t>SUZHOU ANXIN ANALYSIS UNSTRUMENT CO.,LTD</t>
    <phoneticPr fontId="6"/>
  </si>
  <si>
    <t>NO.211 ROOM 2206,BUILDING 2</t>
    <phoneticPr fontId="6"/>
  </si>
  <si>
    <t>SUZHOU MUDO TOWN,WUZHONG DISTRICT OF</t>
    <phoneticPr fontId="6"/>
  </si>
  <si>
    <t>TEL NO.18913588101</t>
    <phoneticPr fontId="6"/>
  </si>
  <si>
    <t>TEL NO.18913588101</t>
    <phoneticPr fontId="6"/>
  </si>
  <si>
    <t>SET</t>
    <phoneticPr fontId="6"/>
  </si>
  <si>
    <r>
      <t>S</t>
    </r>
    <r>
      <rPr>
        <sz val="11"/>
        <rFont val="ＭＳ Ｐゴシック"/>
        <family val="3"/>
        <charset val="128"/>
      </rPr>
      <t xml:space="preserve">UZHOU ANXIN ANALYSIS </t>
    </r>
    <phoneticPr fontId="6"/>
  </si>
  <si>
    <t>ATTN:YU HONGLAN yx-88888@163.com</t>
    <phoneticPr fontId="6"/>
  </si>
  <si>
    <r>
      <t>C</t>
    </r>
    <r>
      <rPr>
        <sz val="11"/>
        <rFont val="ＭＳ Ｐゴシック"/>
        <family val="3"/>
        <charset val="128"/>
      </rPr>
      <t>IF SHANGHAI</t>
    </r>
    <phoneticPr fontId="6"/>
  </si>
  <si>
    <t>PMC Trading</t>
    <phoneticPr fontId="6"/>
  </si>
  <si>
    <t>THE PEARL RIVER SOUTH JIANG SU</t>
    <phoneticPr fontId="6"/>
  </si>
  <si>
    <t>TOTAL:ONE(1)</t>
    <phoneticPr fontId="6"/>
  </si>
  <si>
    <t>Ｔ/Ｔ REMITTANCE</t>
    <phoneticPr fontId="6"/>
  </si>
  <si>
    <t>(Units: DC-5, EG-5, DP-5, AS-AP)</t>
    <phoneticPr fontId="6"/>
  </si>
  <si>
    <t>Ion Chromatograph, ICS-5000 (DIONEX)</t>
    <phoneticPr fontId="6"/>
  </si>
  <si>
    <t>GCMS, Trace DSQ (THERMO)</t>
    <phoneticPr fontId="6"/>
  </si>
  <si>
    <t>invoice-0026-01</t>
    <phoneticPr fontId="6"/>
  </si>
  <si>
    <t>invoice-0026-02</t>
    <phoneticPr fontId="6"/>
  </si>
  <si>
    <t>GCMS, QP2010plus</t>
    <phoneticPr fontId="6"/>
  </si>
  <si>
    <t>invoice-0026-03</t>
    <phoneticPr fontId="6"/>
  </si>
  <si>
    <t>(Units; GCMS2010plus, AOC-201, AOC-20S)</t>
    <phoneticPr fontId="6"/>
  </si>
  <si>
    <t>Liquid Chromatogragh, LC-10A sets</t>
    <phoneticPr fontId="6"/>
  </si>
  <si>
    <t xml:space="preserve"> (LC-10Ai X 2units / SPD-10Ai / CTO-10A / CBM-10A)</t>
    <phoneticPr fontId="6"/>
  </si>
  <si>
    <t>invoice-0023</t>
    <phoneticPr fontId="6"/>
  </si>
  <si>
    <t>4</t>
    <phoneticPr fontId="6"/>
  </si>
  <si>
    <t>5</t>
    <phoneticPr fontId="6"/>
  </si>
  <si>
    <t>UV-1800 (Shimadzu)</t>
    <phoneticPr fontId="6"/>
  </si>
  <si>
    <t>invoice-0007</t>
    <phoneticPr fontId="6"/>
  </si>
  <si>
    <t>6</t>
    <phoneticPr fontId="6"/>
  </si>
  <si>
    <t>invoice-0022</t>
    <phoneticPr fontId="6"/>
  </si>
  <si>
    <t>invoice-0028</t>
    <phoneticPr fontId="6"/>
  </si>
  <si>
    <t>GCMS, QP2010plus (Shimadzu)</t>
    <phoneticPr fontId="6"/>
  </si>
  <si>
    <t>Liquid Chromatogragh, LC-10A sets (Shimadzu)</t>
    <phoneticPr fontId="6"/>
  </si>
  <si>
    <r>
      <t>8</t>
    </r>
    <r>
      <rPr>
        <sz val="11"/>
        <rFont val="ＭＳ Ｐゴシック"/>
        <family val="3"/>
        <charset val="128"/>
      </rPr>
      <t>50x1030x1030</t>
    </r>
    <phoneticPr fontId="6"/>
  </si>
  <si>
    <r>
      <t>7</t>
    </r>
    <r>
      <rPr>
        <sz val="11"/>
        <rFont val="ＭＳ Ｐゴシック"/>
        <family val="3"/>
        <charset val="128"/>
      </rPr>
      <t>40x1250x950</t>
    </r>
    <phoneticPr fontId="6"/>
  </si>
  <si>
    <t>880x1340x1140</t>
    <phoneticPr fontId="6"/>
  </si>
  <si>
    <t>660x690x760</t>
    <phoneticPr fontId="6"/>
  </si>
  <si>
    <t>860x1020x1040</t>
    <phoneticPr fontId="6"/>
  </si>
  <si>
    <t>560x630x640</t>
    <phoneticPr fontId="6"/>
  </si>
  <si>
    <t>660x1010x620</t>
    <phoneticPr fontId="6"/>
  </si>
  <si>
    <t>TOTAL : SEVEN(7) PALLETS</t>
    <phoneticPr fontId="8"/>
  </si>
  <si>
    <t>C/NO.1-7</t>
    <phoneticPr fontId="6"/>
  </si>
  <si>
    <t>OSAKA, JAPAN</t>
    <phoneticPr fontId="6"/>
  </si>
  <si>
    <t>OSAKA, JAPAN</t>
    <phoneticPr fontId="6"/>
  </si>
  <si>
    <r>
      <t>S</t>
    </r>
    <r>
      <rPr>
        <sz val="11"/>
        <rFont val="ＭＳ Ｐゴシック"/>
        <family val="3"/>
        <charset val="128"/>
      </rPr>
      <t>HIPPER ID: 8888684451635545</t>
    </r>
    <phoneticPr fontId="6"/>
  </si>
  <si>
    <t xml:space="preserve">DATE                                          </t>
    <phoneticPr fontId="6"/>
  </si>
  <si>
    <t>AMOUNT</t>
    <phoneticPr fontId="6"/>
  </si>
  <si>
    <r>
      <t>M</t>
    </r>
    <r>
      <rPr>
        <sz val="11"/>
        <rFont val="ＭＳ Ｐゴシック"/>
        <family val="3"/>
        <charset val="128"/>
      </rPr>
      <t>ILD CHORUS</t>
    </r>
    <phoneticPr fontId="6"/>
  </si>
  <si>
    <t>JUL., 17, 2019.</t>
    <phoneticPr fontId="6"/>
  </si>
  <si>
    <t>CONSIGNE ID: 913101156822471571</t>
    <phoneticPr fontId="6"/>
  </si>
  <si>
    <t>PMC-004</t>
    <phoneticPr fontId="6"/>
  </si>
  <si>
    <t>JUL., 10, 2019.</t>
    <phoneticPr fontId="6"/>
  </si>
  <si>
    <t xml:space="preserve">SHANGHAI, CHINA </t>
    <phoneticPr fontId="6"/>
  </si>
  <si>
    <t>/</t>
    <phoneticPr fontId="6"/>
  </si>
  <si>
    <t xml:space="preserve"> SHANGHAI CFS</t>
    <phoneticPr fontId="6"/>
  </si>
  <si>
    <t>OSAKA CFS</t>
    <phoneticPr fontId="6"/>
  </si>
  <si>
    <t>SUZHOU ANXIN ANALYSIS INSTRUMENT CO.,LTD</t>
    <phoneticPr fontId="6"/>
  </si>
  <si>
    <r>
      <t>C</t>
    </r>
    <r>
      <rPr>
        <sz val="11"/>
        <rFont val="ＭＳ Ｐゴシック"/>
        <family val="3"/>
        <charset val="128"/>
      </rPr>
      <t xml:space="preserve">OUNTRY OF ORGIN : </t>
    </r>
  </si>
  <si>
    <t xml:space="preserve">JAPAN </t>
  </si>
  <si>
    <t>3 / 4 / 5 / 6</t>
  </si>
  <si>
    <t>USA</t>
  </si>
  <si>
    <t>1 / 2 /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</si>
</sst>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mmmm\ dd\,\ yyyy"/>
    <numFmt numFmtId="177" formatCode="#,##0.0_ ;[Red]\-#,##0.0\ "/>
    <numFmt numFmtId="178" formatCode="#,##0_);[Red]\(#,##0\)"/>
    <numFmt numFmtId="179" formatCode="#,##0.0"/>
    <numFmt numFmtId="180" formatCode="#,##0.000_ ;[Red]\-#,##0.000\ "/>
    <numFmt numFmtId="181" formatCode="0.0_);[Red]\(0.0\)"/>
    <numFmt numFmtId="182" formatCode="0.###&quot;M3&quot;"/>
    <numFmt numFmtId="183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Arial"/>
      <family val="2"/>
    </font>
    <font>
      <sz val="11"/>
      <name val="Microsoft YaHei"/>
      <family val="2"/>
      <charset val="134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18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Continuous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0" xfId="0" quotePrefix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3" xfId="0" applyFont="1" applyBorder="1"/>
    <xf numFmtId="0" fontId="5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horizontal="centerContinuous"/>
    </xf>
    <xf numFmtId="0" fontId="3" fillId="0" borderId="1" xfId="0" applyFont="1" applyBorder="1"/>
    <xf numFmtId="176" fontId="1" fillId="0" borderId="1" xfId="0" applyNumberFormat="1" applyFont="1" applyBorder="1"/>
    <xf numFmtId="0" fontId="5" fillId="0" borderId="2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centerContinuous"/>
    </xf>
    <xf numFmtId="0" fontId="1" fillId="0" borderId="12" xfId="0" applyFont="1" applyBorder="1"/>
    <xf numFmtId="38" fontId="1" fillId="0" borderId="0" xfId="1"/>
    <xf numFmtId="6" fontId="1" fillId="0" borderId="0" xfId="2"/>
    <xf numFmtId="178" fontId="1" fillId="0" borderId="2" xfId="0" applyNumberFormat="1" applyFont="1" applyBorder="1" applyAlignment="1">
      <alignment horizontal="right" shrinkToFit="1"/>
    </xf>
    <xf numFmtId="0" fontId="1" fillId="0" borderId="0" xfId="0" applyFont="1" applyAlignment="1">
      <alignment horizontal="right"/>
    </xf>
    <xf numFmtId="176" fontId="1" fillId="0" borderId="0" xfId="0" applyNumberFormat="1" applyFont="1"/>
    <xf numFmtId="6" fontId="1" fillId="0" borderId="1" xfId="2" applyBorder="1"/>
    <xf numFmtId="0" fontId="1" fillId="0" borderId="14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8" fontId="1" fillId="0" borderId="2" xfId="0" applyNumberFormat="1" applyFont="1" applyBorder="1"/>
    <xf numFmtId="0" fontId="1" fillId="0" borderId="15" xfId="0" applyFont="1" applyBorder="1"/>
    <xf numFmtId="0" fontId="10" fillId="0" borderId="0" xfId="0" applyFont="1"/>
    <xf numFmtId="179" fontId="1" fillId="0" borderId="13" xfId="0" applyNumberFormat="1" applyFont="1" applyBorder="1"/>
    <xf numFmtId="0" fontId="10" fillId="0" borderId="2" xfId="0" applyFont="1" applyBorder="1" applyAlignment="1">
      <alignment horizontal="left" shrinkToFit="1"/>
    </xf>
    <xf numFmtId="0" fontId="12" fillId="0" borderId="0" xfId="0" applyFont="1" applyAlignment="1">
      <alignment horizontal="left" vertical="center"/>
    </xf>
    <xf numFmtId="38" fontId="0" fillId="0" borderId="0" xfId="1" applyFont="1" applyAlignment="1">
      <alignment shrinkToFit="1"/>
    </xf>
    <xf numFmtId="0" fontId="0" fillId="0" borderId="15" xfId="0" applyBorder="1"/>
    <xf numFmtId="0" fontId="5" fillId="0" borderId="8" xfId="0" applyFont="1" applyBorder="1" applyAlignment="1">
      <alignment shrinkToFit="1"/>
    </xf>
    <xf numFmtId="0" fontId="5" fillId="0" borderId="1" xfId="0" applyFont="1" applyBorder="1"/>
    <xf numFmtId="38" fontId="0" fillId="0" borderId="13" xfId="1" applyFont="1" applyBorder="1" applyAlignment="1">
      <alignment shrinkToFit="1"/>
    </xf>
    <xf numFmtId="177" fontId="1" fillId="0" borderId="2" xfId="1" applyNumberFormat="1" applyBorder="1"/>
    <xf numFmtId="181" fontId="10" fillId="0" borderId="2" xfId="1" applyNumberFormat="1" applyFont="1" applyBorder="1" applyAlignment="1">
      <alignment shrinkToFit="1"/>
    </xf>
    <xf numFmtId="180" fontId="10" fillId="0" borderId="2" xfId="0" applyNumberFormat="1" applyFont="1" applyBorder="1"/>
    <xf numFmtId="0" fontId="0" fillId="0" borderId="12" xfId="0" applyBorder="1"/>
    <xf numFmtId="178" fontId="10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178" fontId="0" fillId="0" borderId="2" xfId="0" applyNumberFormat="1" applyBorder="1" applyAlignment="1">
      <alignment horizontal="center"/>
    </xf>
    <xf numFmtId="38" fontId="0" fillId="0" borderId="0" xfId="1" applyFont="1"/>
    <xf numFmtId="6" fontId="0" fillId="0" borderId="3" xfId="2" applyFont="1" applyBorder="1"/>
    <xf numFmtId="6" fontId="0" fillId="0" borderId="2" xfId="2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6" fontId="13" fillId="0" borderId="0" xfId="0" applyNumberFormat="1" applyFont="1"/>
    <xf numFmtId="0" fontId="1" fillId="0" borderId="0" xfId="0" applyFont="1"/>
    <xf numFmtId="56" fontId="3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179" fontId="1" fillId="0" borderId="2" xfId="0" applyNumberFormat="1" applyFont="1" applyBorder="1"/>
    <xf numFmtId="0" fontId="15" fillId="0" borderId="0" xfId="0" applyFont="1"/>
    <xf numFmtId="0" fontId="0" fillId="0" borderId="1" xfId="0" applyBorder="1"/>
    <xf numFmtId="0" fontId="1" fillId="0" borderId="0" xfId="0" applyFont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80" fontId="0" fillId="0" borderId="2" xfId="0" applyNumberFormat="1" applyFont="1" applyBorder="1" applyAlignment="1">
      <alignment horizontal="right"/>
    </xf>
    <xf numFmtId="182" fontId="0" fillId="0" borderId="2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Continuous"/>
    </xf>
    <xf numFmtId="0" fontId="3" fillId="0" borderId="3" xfId="0" applyFont="1" applyBorder="1"/>
    <xf numFmtId="0" fontId="1" fillId="0" borderId="0" xfId="0" applyFont="1" applyBorder="1"/>
    <xf numFmtId="0" fontId="1" fillId="0" borderId="8" xfId="0" applyFont="1" applyBorder="1"/>
    <xf numFmtId="0" fontId="14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5" fillId="0" borderId="0" xfId="0" applyFont="1" applyBorder="1"/>
    <xf numFmtId="0" fontId="1" fillId="0" borderId="5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6" fontId="1" fillId="0" borderId="0" xfId="2" applyBorder="1"/>
    <xf numFmtId="6" fontId="1" fillId="0" borderId="12" xfId="2" applyBorder="1"/>
    <xf numFmtId="6" fontId="1" fillId="0" borderId="15" xfId="2" applyBorder="1"/>
    <xf numFmtId="176" fontId="1" fillId="0" borderId="0" xfId="0" applyNumberFormat="1" applyFont="1" applyBorder="1"/>
    <xf numFmtId="6" fontId="1" fillId="0" borderId="0" xfId="2" applyBorder="1" applyAlignment="1">
      <alignment horizontal="right"/>
    </xf>
    <xf numFmtId="176" fontId="5" fillId="0" borderId="15" xfId="0" applyNumberFormat="1" applyFont="1" applyBorder="1"/>
    <xf numFmtId="0" fontId="1" fillId="0" borderId="16" xfId="0" applyFont="1" applyBorder="1"/>
    <xf numFmtId="0" fontId="0" fillId="0" borderId="0" xfId="0" applyFont="1"/>
    <xf numFmtId="0" fontId="5" fillId="0" borderId="8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0" fillId="0" borderId="11" xfId="0" applyBorder="1" applyAlignment="1"/>
    <xf numFmtId="6" fontId="0" fillId="0" borderId="12" xfId="2" applyFont="1" applyBorder="1"/>
    <xf numFmtId="6" fontId="1" fillId="0" borderId="16" xfId="2" applyBorder="1"/>
    <xf numFmtId="0" fontId="0" fillId="0" borderId="16" xfId="0" applyBorder="1" applyAlignment="1">
      <alignment horizontal="left"/>
    </xf>
    <xf numFmtId="6" fontId="1" fillId="0" borderId="2" xfId="2" applyBorder="1" applyAlignment="1">
      <alignment horizontal="right"/>
    </xf>
    <xf numFmtId="6" fontId="1" fillId="0" borderId="8" xfId="2" applyBorder="1" applyAlignment="1">
      <alignment horizontal="right"/>
    </xf>
    <xf numFmtId="0" fontId="1" fillId="0" borderId="8" xfId="0" applyFont="1" applyBorder="1" applyAlignment="1">
      <alignment horizontal="right"/>
    </xf>
    <xf numFmtId="6" fontId="0" fillId="0" borderId="2" xfId="2" applyFont="1" applyBorder="1" applyAlignment="1">
      <alignment horizontal="right"/>
    </xf>
    <xf numFmtId="6" fontId="0" fillId="0" borderId="8" xfId="2" applyFont="1" applyBorder="1" applyAlignment="1">
      <alignment horizontal="right"/>
    </xf>
    <xf numFmtId="8" fontId="1" fillId="0" borderId="2" xfId="2" applyNumberFormat="1" applyBorder="1" applyAlignment="1">
      <alignment horizontal="right"/>
    </xf>
    <xf numFmtId="8" fontId="1" fillId="0" borderId="8" xfId="2" applyNumberFormat="1" applyBorder="1" applyAlignment="1">
      <alignment horizontal="right"/>
    </xf>
    <xf numFmtId="6" fontId="1" fillId="0" borderId="2" xfId="2" quotePrefix="1" applyBorder="1" applyAlignment="1">
      <alignment horizontal="right"/>
    </xf>
    <xf numFmtId="6" fontId="1" fillId="0" borderId="8" xfId="2" quotePrefix="1" applyBorder="1" applyAlignment="1">
      <alignment horizontal="right"/>
    </xf>
    <xf numFmtId="6" fontId="1" fillId="0" borderId="3" xfId="2" applyBorder="1" applyAlignment="1">
      <alignment horizontal="right"/>
    </xf>
    <xf numFmtId="6" fontId="1" fillId="0" borderId="5" xfId="2" applyBorder="1" applyAlignment="1">
      <alignment horizontal="right"/>
    </xf>
    <xf numFmtId="0" fontId="0" fillId="0" borderId="1" xfId="0" applyFont="1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9" xfId="0" applyNumberFormat="1" applyBorder="1" applyAlignment="1">
      <alignment horizontal="left"/>
    </xf>
    <xf numFmtId="6" fontId="1" fillId="0" borderId="2" xfId="2" applyBorder="1" applyAlignment="1">
      <alignment horizontal="right"/>
    </xf>
    <xf numFmtId="6" fontId="1" fillId="0" borderId="8" xfId="2" applyBorder="1" applyAlignment="1">
      <alignment horizontal="right"/>
    </xf>
    <xf numFmtId="6" fontId="1" fillId="0" borderId="2" xfId="2" quotePrefix="1" applyBorder="1" applyAlignment="1">
      <alignment horizontal="right"/>
    </xf>
    <xf numFmtId="6" fontId="1" fillId="0" borderId="8" xfId="2" quotePrefix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quotePrefix="1" applyFont="1"/>
  </cellXfs>
  <cellStyles count="4">
    <cellStyle name="桁区切り" xfId="1" builtinId="6"/>
    <cellStyle name="通貨" xfId="2" builtinId="7"/>
    <cellStyle name="通貨 2" xfId="3" xr:uid="{C1991EDF-1390-4EB5-B09F-5608177A80A1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view="pageBreakPreview" zoomScale="60" zoomScaleNormal="100" workbookViewId="0">
      <selection activeCell="C67" sqref="C67:E71"/>
    </sheetView>
  </sheetViews>
  <sheetFormatPr defaultColWidth="9" defaultRowHeight="13.2" x14ac:dyDescent="0.2"/>
  <cols>
    <col min="1" max="1" width="11.21875" style="17" customWidth="1"/>
    <col min="2" max="2" width="3.33203125" style="17" customWidth="1"/>
    <col min="3" max="3" width="15.6640625" style="17" customWidth="1"/>
    <col min="4" max="4" width="3.109375" style="17" customWidth="1"/>
    <col min="5" max="5" width="2.44140625" style="17" customWidth="1"/>
    <col min="6" max="6" width="20.33203125" style="17" customWidth="1"/>
    <col min="7" max="7" width="6.6640625" style="17" customWidth="1"/>
    <col min="8" max="8" width="4.88671875" style="17" customWidth="1"/>
    <col min="9" max="10" width="8.44140625" style="17" customWidth="1"/>
    <col min="11" max="11" width="14.6640625" style="17" customWidth="1"/>
    <col min="12" max="12" width="2.6640625" style="17" customWidth="1"/>
    <col min="13" max="13" width="9" style="17"/>
    <col min="14" max="14" width="12" style="17" bestFit="1" customWidth="1"/>
    <col min="15" max="16384" width="9" style="17"/>
  </cols>
  <sheetData>
    <row r="1" spans="1:12" s="87" customFormat="1" x14ac:dyDescent="0.2"/>
    <row r="2" spans="1:12" s="87" customFormat="1" ht="14.25" customHeight="1" x14ac:dyDescent="0.25">
      <c r="A2" s="10"/>
      <c r="B2" s="37"/>
      <c r="C2" s="144" t="s">
        <v>43</v>
      </c>
      <c r="D2" s="144"/>
      <c r="E2" s="144"/>
      <c r="F2" s="144"/>
      <c r="G2" s="144"/>
      <c r="H2" s="144"/>
      <c r="I2" s="144"/>
      <c r="J2" s="144"/>
      <c r="K2" s="144"/>
      <c r="L2" s="37"/>
    </row>
    <row r="3" spans="1:12" s="87" customFormat="1" ht="14.25" customHeight="1" x14ac:dyDescent="0.2">
      <c r="A3" s="145" t="s">
        <v>29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87" customFormat="1" ht="16.5" customHeight="1" x14ac:dyDescent="0.2">
      <c r="A4" s="145" t="s">
        <v>31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s="87" customFormat="1" x14ac:dyDescent="0.2">
      <c r="A5" s="145" t="s">
        <v>32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 s="87" customFormat="1" x14ac:dyDescent="0.2">
      <c r="E6" s="14"/>
      <c r="F6" s="123" t="s">
        <v>78</v>
      </c>
    </row>
    <row r="7" spans="1:12" x14ac:dyDescent="0.2">
      <c r="A7" s="18"/>
      <c r="E7" s="11"/>
    </row>
    <row r="8" spans="1:12" ht="16.2" x14ac:dyDescent="0.2">
      <c r="A8" s="12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s="94" customFormat="1" x14ac:dyDescent="0.2">
      <c r="H9" s="104"/>
      <c r="I9" s="126"/>
      <c r="J9" s="125" t="s">
        <v>22</v>
      </c>
      <c r="K9" s="143" t="s">
        <v>84</v>
      </c>
      <c r="L9" s="19"/>
    </row>
    <row r="10" spans="1:12" s="94" customFormat="1" x14ac:dyDescent="0.2">
      <c r="A10" s="104"/>
      <c r="B10" s="104"/>
      <c r="C10" s="104"/>
      <c r="D10" s="104"/>
      <c r="E10" s="104"/>
      <c r="F10" s="104"/>
      <c r="G10" s="104"/>
      <c r="H10" s="104"/>
      <c r="I10" s="126"/>
      <c r="J10" s="127" t="s">
        <v>79</v>
      </c>
      <c r="K10" s="128" t="s">
        <v>85</v>
      </c>
      <c r="L10" s="128"/>
    </row>
    <row r="11" spans="1:12" s="94" customForma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88"/>
      <c r="K11" s="88"/>
      <c r="L11" s="88"/>
    </row>
    <row r="12" spans="1:12" s="94" customFormat="1" x14ac:dyDescent="0.2">
      <c r="A12" s="94" t="s">
        <v>1</v>
      </c>
      <c r="B12" s="23" t="s">
        <v>90</v>
      </c>
      <c r="C12" s="23"/>
      <c r="D12" s="23"/>
      <c r="E12" s="23"/>
      <c r="F12" s="124"/>
      <c r="G12" s="20"/>
    </row>
    <row r="13" spans="1:12" s="94" customFormat="1" x14ac:dyDescent="0.2">
      <c r="A13" s="94" t="s">
        <v>2</v>
      </c>
      <c r="B13" s="23" t="s">
        <v>35</v>
      </c>
      <c r="C13" s="23"/>
      <c r="D13" s="23"/>
      <c r="E13" s="23"/>
      <c r="F13" s="23"/>
      <c r="G13" s="20"/>
      <c r="H13" s="1" t="s">
        <v>10</v>
      </c>
      <c r="I13" s="1"/>
      <c r="J13" s="1"/>
    </row>
    <row r="14" spans="1:12" s="94" customFormat="1" x14ac:dyDescent="0.2">
      <c r="B14" s="23" t="s">
        <v>36</v>
      </c>
      <c r="C14" s="23"/>
      <c r="D14" s="23"/>
      <c r="E14" s="23"/>
      <c r="F14" s="23"/>
      <c r="G14" s="20"/>
    </row>
    <row r="15" spans="1:12" s="94" customFormat="1" x14ac:dyDescent="0.2">
      <c r="B15" s="23" t="s">
        <v>44</v>
      </c>
      <c r="C15" s="23"/>
      <c r="D15" s="23"/>
      <c r="E15" s="23"/>
      <c r="F15" s="23"/>
      <c r="G15" s="20"/>
      <c r="I15" s="37"/>
    </row>
    <row r="16" spans="1:12" s="94" customFormat="1" x14ac:dyDescent="0.2">
      <c r="B16" s="23" t="s">
        <v>83</v>
      </c>
      <c r="C16" s="23"/>
      <c r="D16" s="23"/>
      <c r="E16" s="23"/>
      <c r="F16" s="23"/>
      <c r="G16" s="20"/>
      <c r="I16" s="37"/>
    </row>
    <row r="17" spans="1:15" s="94" customFormat="1" x14ac:dyDescent="0.2">
      <c r="B17" s="23" t="s">
        <v>37</v>
      </c>
      <c r="C17" s="23"/>
      <c r="D17" s="23"/>
      <c r="E17" s="23"/>
      <c r="F17" s="63"/>
      <c r="G17" s="20"/>
      <c r="I17" s="37"/>
      <c r="J17" s="37"/>
    </row>
    <row r="18" spans="1:15" s="94" customFormat="1" x14ac:dyDescent="0.2">
      <c r="A18" s="19"/>
      <c r="B18" s="64" t="s">
        <v>41</v>
      </c>
      <c r="C18" s="64"/>
      <c r="D18" s="64"/>
      <c r="E18" s="64"/>
      <c r="F18" s="64"/>
      <c r="G18" s="20"/>
      <c r="H18" s="14" t="s">
        <v>40</v>
      </c>
    </row>
    <row r="19" spans="1:15" s="94" customFormat="1" ht="13.5" customHeight="1" x14ac:dyDescent="0.2">
      <c r="A19" s="4" t="s">
        <v>25</v>
      </c>
      <c r="G19" s="20"/>
      <c r="H19" s="94" t="s">
        <v>27</v>
      </c>
    </row>
    <row r="20" spans="1:15" s="94" customFormat="1" x14ac:dyDescent="0.2">
      <c r="A20" s="19"/>
      <c r="B20" s="19"/>
      <c r="C20" s="33"/>
      <c r="D20" s="19"/>
      <c r="E20" s="19"/>
      <c r="F20" s="19"/>
      <c r="G20" s="20"/>
      <c r="H20" s="14" t="s">
        <v>75</v>
      </c>
    </row>
    <row r="21" spans="1:15" s="94" customFormat="1" x14ac:dyDescent="0.2">
      <c r="A21" s="4" t="s">
        <v>3</v>
      </c>
      <c r="G21" s="20"/>
      <c r="H21" s="36"/>
    </row>
    <row r="22" spans="1:15" s="94" customFormat="1" x14ac:dyDescent="0.2">
      <c r="A22" s="19"/>
      <c r="B22" s="19"/>
      <c r="C22" s="143" t="s">
        <v>81</v>
      </c>
      <c r="D22" s="19"/>
      <c r="E22" s="19"/>
      <c r="F22" s="19"/>
      <c r="G22" s="20"/>
    </row>
    <row r="23" spans="1:15" s="94" customFormat="1" x14ac:dyDescent="0.2">
      <c r="A23" s="4" t="s">
        <v>4</v>
      </c>
      <c r="G23" s="20"/>
    </row>
    <row r="24" spans="1:15" s="94" customFormat="1" x14ac:dyDescent="0.2">
      <c r="A24" s="19"/>
      <c r="B24" s="19"/>
      <c r="C24" s="93" t="s">
        <v>76</v>
      </c>
      <c r="D24" s="19"/>
      <c r="E24" s="19" t="s">
        <v>87</v>
      </c>
      <c r="F24" s="143" t="s">
        <v>89</v>
      </c>
      <c r="G24" s="20"/>
    </row>
    <row r="25" spans="1:15" s="94" customFormat="1" x14ac:dyDescent="0.2">
      <c r="A25" s="4" t="s">
        <v>5</v>
      </c>
      <c r="G25" s="20"/>
    </row>
    <row r="26" spans="1:15" s="94" customFormat="1" x14ac:dyDescent="0.2">
      <c r="A26" s="19"/>
      <c r="B26" s="19"/>
      <c r="C26" s="93" t="s">
        <v>86</v>
      </c>
      <c r="D26" s="19"/>
      <c r="E26" s="19" t="s">
        <v>87</v>
      </c>
      <c r="F26" s="143" t="s">
        <v>88</v>
      </c>
      <c r="G26" s="20"/>
    </row>
    <row r="27" spans="1:15" s="94" customFormat="1" x14ac:dyDescent="0.2">
      <c r="A27" s="4" t="s">
        <v>6</v>
      </c>
      <c r="G27" s="20"/>
    </row>
    <row r="28" spans="1:15" s="94" customFormat="1" ht="13.8" thickBot="1" x14ac:dyDescent="0.25">
      <c r="A28" s="39"/>
      <c r="B28" s="39"/>
      <c r="C28" s="146" t="s">
        <v>82</v>
      </c>
      <c r="D28" s="146"/>
      <c r="E28" s="39"/>
      <c r="F28" s="51"/>
      <c r="G28" s="40"/>
      <c r="H28" s="39"/>
      <c r="I28" s="39"/>
      <c r="J28" s="39"/>
      <c r="K28" s="39"/>
      <c r="L28" s="39"/>
    </row>
    <row r="29" spans="1:15" ht="13.8" thickTop="1" x14ac:dyDescent="0.2">
      <c r="A29" s="4" t="s">
        <v>7</v>
      </c>
      <c r="B29" s="94"/>
      <c r="C29" s="94"/>
      <c r="D29" s="94"/>
      <c r="E29" s="94"/>
      <c r="F29" s="94"/>
      <c r="G29" s="20"/>
      <c r="H29" s="94"/>
      <c r="I29" s="94"/>
      <c r="J29" s="94"/>
      <c r="K29" s="94"/>
      <c r="L29" s="94"/>
      <c r="M29" s="94"/>
      <c r="N29" s="94"/>
      <c r="O29" s="94"/>
    </row>
    <row r="30" spans="1:15" x14ac:dyDescent="0.2">
      <c r="C30" s="23" t="s">
        <v>46</v>
      </c>
      <c r="G30" s="20"/>
    </row>
    <row r="31" spans="1:15" ht="13.8" thickBot="1" x14ac:dyDescent="0.25">
      <c r="A31" s="39"/>
      <c r="B31" s="39"/>
      <c r="C31" s="39"/>
      <c r="D31" s="39"/>
      <c r="E31" s="39"/>
      <c r="F31" s="39"/>
      <c r="G31" s="40"/>
      <c r="H31" s="39"/>
      <c r="I31" s="39"/>
      <c r="J31" s="39"/>
      <c r="K31" s="39"/>
      <c r="L31" s="39"/>
    </row>
    <row r="32" spans="1:15" ht="13.8" thickTop="1" x14ac:dyDescent="0.2">
      <c r="A32" s="41" t="s">
        <v>23</v>
      </c>
      <c r="B32" s="42" t="s">
        <v>24</v>
      </c>
      <c r="C32" s="33"/>
      <c r="D32" s="38"/>
      <c r="E32" s="38"/>
      <c r="F32" s="38"/>
      <c r="G32" s="28" t="s">
        <v>18</v>
      </c>
      <c r="H32" s="43"/>
      <c r="I32" s="151" t="s">
        <v>19</v>
      </c>
      <c r="J32" s="153"/>
      <c r="K32" s="151" t="s">
        <v>80</v>
      </c>
      <c r="L32" s="152"/>
    </row>
    <row r="33" spans="1:15" x14ac:dyDescent="0.2">
      <c r="B33" s="20"/>
      <c r="G33" s="44"/>
      <c r="I33" s="21"/>
      <c r="J33" s="131"/>
      <c r="K33" s="34"/>
    </row>
    <row r="34" spans="1:15" ht="15" customHeight="1" x14ac:dyDescent="0.2">
      <c r="A34" s="34"/>
      <c r="B34" s="3"/>
      <c r="D34" s="27"/>
      <c r="E34" s="27"/>
      <c r="F34" s="27"/>
      <c r="G34" s="72"/>
      <c r="H34"/>
      <c r="I34" s="3"/>
      <c r="J34" s="35"/>
      <c r="K34" s="46"/>
      <c r="O34" s="23"/>
    </row>
    <row r="35" spans="1:15" ht="15" customHeight="1" x14ac:dyDescent="0.35">
      <c r="A35" s="79">
        <v>1</v>
      </c>
      <c r="B35" s="78"/>
      <c r="C35" s="89" t="s">
        <v>48</v>
      </c>
      <c r="D35" s="77"/>
      <c r="E35" s="77"/>
      <c r="F35" s="77"/>
      <c r="G35" s="71">
        <v>1</v>
      </c>
      <c r="H35" s="61" t="s">
        <v>39</v>
      </c>
      <c r="I35" s="147">
        <v>1600000</v>
      </c>
      <c r="J35" s="148"/>
      <c r="K35" s="46">
        <f t="shared" ref="K35" si="0">G35*I35</f>
        <v>1600000</v>
      </c>
      <c r="N35" s="81"/>
      <c r="O35" s="23"/>
    </row>
    <row r="36" spans="1:15" s="86" customFormat="1" ht="15" customHeight="1" x14ac:dyDescent="0.35">
      <c r="A36" s="79"/>
      <c r="B36" s="78"/>
      <c r="C36" s="86" t="s">
        <v>47</v>
      </c>
      <c r="D36" s="77"/>
      <c r="E36" s="77"/>
      <c r="F36" s="77"/>
      <c r="G36" s="71"/>
      <c r="H36" s="61"/>
      <c r="I36" s="132"/>
      <c r="J36" s="133"/>
      <c r="K36" s="46"/>
      <c r="N36" s="81"/>
      <c r="O36" s="23"/>
    </row>
    <row r="37" spans="1:15" s="86" customFormat="1" ht="15" customHeight="1" x14ac:dyDescent="0.35">
      <c r="A37" s="79"/>
      <c r="B37" s="78"/>
      <c r="C37" s="86" t="s">
        <v>50</v>
      </c>
      <c r="D37" s="77"/>
      <c r="E37" s="77"/>
      <c r="F37" s="77"/>
      <c r="G37" s="71"/>
      <c r="H37" s="61"/>
      <c r="I37" s="132"/>
      <c r="J37" s="133"/>
      <c r="K37" s="46"/>
      <c r="N37" s="81"/>
      <c r="O37" s="23"/>
    </row>
    <row r="38" spans="1:15" s="86" customFormat="1" ht="15" customHeight="1" x14ac:dyDescent="0.35">
      <c r="A38" s="79"/>
      <c r="B38" s="78"/>
      <c r="D38" s="77"/>
      <c r="E38" s="77"/>
      <c r="F38" s="77"/>
      <c r="G38" s="71"/>
      <c r="H38" s="61"/>
      <c r="I38" s="132"/>
      <c r="J38" s="133"/>
      <c r="K38" s="46"/>
      <c r="N38" s="81"/>
      <c r="O38" s="23"/>
    </row>
    <row r="39" spans="1:15" s="86" customFormat="1" ht="15" customHeight="1" x14ac:dyDescent="0.35">
      <c r="A39" s="79">
        <v>2</v>
      </c>
      <c r="B39" s="78"/>
      <c r="C39" s="89" t="s">
        <v>49</v>
      </c>
      <c r="D39" s="77"/>
      <c r="E39" s="77"/>
      <c r="F39" s="77"/>
      <c r="G39" s="71">
        <v>1</v>
      </c>
      <c r="H39" s="61" t="s">
        <v>39</v>
      </c>
      <c r="I39" s="147">
        <v>1070000</v>
      </c>
      <c r="J39" s="148"/>
      <c r="K39" s="46">
        <f>G39*I39</f>
        <v>1070000</v>
      </c>
      <c r="N39" s="81"/>
      <c r="O39" s="23"/>
    </row>
    <row r="40" spans="1:15" ht="15" customHeight="1" x14ac:dyDescent="0.2">
      <c r="A40" s="77"/>
      <c r="B40" s="78"/>
      <c r="C40" s="86" t="s">
        <v>51</v>
      </c>
      <c r="D40" s="77"/>
      <c r="E40" s="77"/>
      <c r="F40" s="77"/>
      <c r="G40" s="71"/>
      <c r="H40" s="61"/>
      <c r="I40" s="132"/>
      <c r="J40" s="133"/>
      <c r="K40" s="46"/>
      <c r="N40" s="60"/>
      <c r="O40" s="23"/>
    </row>
    <row r="41" spans="1:15" ht="15" customHeight="1" x14ac:dyDescent="0.2">
      <c r="A41" s="77"/>
      <c r="B41" s="78"/>
      <c r="C41" s="77"/>
      <c r="D41" s="77"/>
      <c r="E41" s="77"/>
      <c r="F41" s="77"/>
      <c r="G41" s="71"/>
      <c r="H41" s="61"/>
      <c r="I41" s="96"/>
      <c r="J41" s="134"/>
      <c r="K41" s="46"/>
      <c r="O41" s="23"/>
    </row>
    <row r="42" spans="1:15" s="86" customFormat="1" ht="15" customHeight="1" x14ac:dyDescent="0.2">
      <c r="A42" s="85">
        <v>3</v>
      </c>
      <c r="B42" s="78"/>
      <c r="C42" s="90" t="s">
        <v>65</v>
      </c>
      <c r="D42" s="77"/>
      <c r="E42" s="77"/>
      <c r="F42" s="77"/>
      <c r="G42" s="71">
        <v>1</v>
      </c>
      <c r="H42" s="61" t="s">
        <v>39</v>
      </c>
      <c r="I42" s="147">
        <v>2700000</v>
      </c>
      <c r="J42" s="148"/>
      <c r="K42" s="46">
        <f t="shared" ref="K42:K56" si="1">G42*I42</f>
        <v>2700000</v>
      </c>
      <c r="O42" s="23"/>
    </row>
    <row r="43" spans="1:15" s="86" customFormat="1" ht="15" customHeight="1" x14ac:dyDescent="0.2">
      <c r="A43" s="85"/>
      <c r="B43" s="78"/>
      <c r="C43" s="77" t="s">
        <v>54</v>
      </c>
      <c r="D43" s="77"/>
      <c r="E43" s="77"/>
      <c r="F43" s="77"/>
      <c r="G43" s="71"/>
      <c r="H43" s="61"/>
      <c r="I43" s="132"/>
      <c r="J43" s="133"/>
      <c r="K43" s="46"/>
      <c r="O43" s="23"/>
    </row>
    <row r="44" spans="1:15" s="86" customFormat="1" ht="15" customHeight="1" x14ac:dyDescent="0.2">
      <c r="A44" s="85"/>
      <c r="B44" s="78"/>
      <c r="C44" s="86" t="s">
        <v>53</v>
      </c>
      <c r="D44" s="77"/>
      <c r="E44" s="77"/>
      <c r="F44" s="77"/>
      <c r="G44" s="71"/>
      <c r="H44" s="61"/>
      <c r="I44" s="96"/>
      <c r="J44" s="134"/>
      <c r="K44" s="46"/>
      <c r="O44" s="23"/>
    </row>
    <row r="45" spans="1:15" s="86" customFormat="1" ht="15" customHeight="1" x14ac:dyDescent="0.2">
      <c r="A45" s="77"/>
      <c r="B45" s="78"/>
      <c r="C45" s="77"/>
      <c r="D45" s="77"/>
      <c r="E45" s="77"/>
      <c r="F45" s="77"/>
      <c r="G45" s="71"/>
      <c r="H45" s="61"/>
      <c r="I45" s="96"/>
      <c r="J45" s="134"/>
      <c r="K45" s="46"/>
      <c r="O45" s="23"/>
    </row>
    <row r="46" spans="1:15" ht="15" customHeight="1" x14ac:dyDescent="0.2">
      <c r="A46" s="83" t="s">
        <v>58</v>
      </c>
      <c r="B46" s="9"/>
      <c r="C46" s="92" t="s">
        <v>66</v>
      </c>
      <c r="D46" s="4"/>
      <c r="E46" s="4"/>
      <c r="F46" s="4"/>
      <c r="G46" s="73">
        <v>1</v>
      </c>
      <c r="H46" s="61" t="s">
        <v>39</v>
      </c>
      <c r="I46" s="147">
        <v>500000</v>
      </c>
      <c r="J46" s="148"/>
      <c r="K46" s="46">
        <f t="shared" si="1"/>
        <v>500000</v>
      </c>
      <c r="O46" s="23"/>
    </row>
    <row r="47" spans="1:15" ht="15" customHeight="1" x14ac:dyDescent="0.2">
      <c r="A47" s="79"/>
      <c r="B47" s="78"/>
      <c r="C47" s="4" t="s">
        <v>56</v>
      </c>
      <c r="D47" s="77"/>
      <c r="E47" s="77"/>
      <c r="F47" s="77"/>
      <c r="G47" s="52"/>
      <c r="H47" s="74"/>
      <c r="I47" s="135"/>
      <c r="J47" s="136"/>
      <c r="K47" s="46"/>
      <c r="O47" s="23"/>
    </row>
    <row r="48" spans="1:15" ht="15" customHeight="1" x14ac:dyDescent="0.2">
      <c r="A48" s="14" t="s">
        <v>21</v>
      </c>
      <c r="B48" s="21"/>
      <c r="C48" s="4" t="s">
        <v>57</v>
      </c>
      <c r="G48" s="20"/>
      <c r="H48" s="48"/>
      <c r="I48" s="137"/>
      <c r="J48" s="138"/>
      <c r="K48" s="46"/>
      <c r="O48" s="23"/>
    </row>
    <row r="49" spans="1:15" ht="15" customHeight="1" x14ac:dyDescent="0.2">
      <c r="A49" s="79"/>
      <c r="B49" s="21"/>
      <c r="C49" s="77"/>
      <c r="G49" s="52"/>
      <c r="H49" s="74"/>
      <c r="I49" s="132"/>
      <c r="J49" s="133"/>
      <c r="K49" s="46"/>
      <c r="O49" s="26"/>
    </row>
    <row r="50" spans="1:15" ht="15" customHeight="1" x14ac:dyDescent="0.2">
      <c r="A50" s="83" t="s">
        <v>59</v>
      </c>
      <c r="B50" s="21"/>
      <c r="C50" s="90" t="s">
        <v>60</v>
      </c>
      <c r="G50" s="73">
        <v>1</v>
      </c>
      <c r="H50" s="61" t="s">
        <v>39</v>
      </c>
      <c r="I50" s="147">
        <v>450000</v>
      </c>
      <c r="J50" s="148"/>
      <c r="K50" s="46">
        <f t="shared" si="1"/>
        <v>450000</v>
      </c>
      <c r="O50" s="26"/>
    </row>
    <row r="51" spans="1:15" s="86" customFormat="1" ht="15" customHeight="1" x14ac:dyDescent="0.2">
      <c r="A51" s="83"/>
      <c r="B51" s="21"/>
      <c r="C51" s="77" t="s">
        <v>61</v>
      </c>
      <c r="G51" s="73"/>
      <c r="H51" s="61"/>
      <c r="I51" s="132"/>
      <c r="J51" s="133"/>
      <c r="K51" s="46"/>
      <c r="O51" s="26"/>
    </row>
    <row r="52" spans="1:15" ht="15" customHeight="1" x14ac:dyDescent="0.2">
      <c r="A52"/>
      <c r="B52" s="3"/>
      <c r="C52" s="23"/>
      <c r="G52" s="20"/>
      <c r="H52" s="45"/>
      <c r="I52" s="139"/>
      <c r="J52" s="140"/>
      <c r="K52" s="46"/>
      <c r="O52" s="23"/>
    </row>
    <row r="53" spans="1:15" ht="15" customHeight="1" x14ac:dyDescent="0.2">
      <c r="A53" s="22" t="s">
        <v>62</v>
      </c>
      <c r="B53" s="3"/>
      <c r="C53" s="90" t="s">
        <v>60</v>
      </c>
      <c r="G53" s="73">
        <v>1</v>
      </c>
      <c r="H53" s="61" t="s">
        <v>39</v>
      </c>
      <c r="I53" s="149">
        <v>600000</v>
      </c>
      <c r="J53" s="150"/>
      <c r="K53" s="46">
        <f t="shared" si="1"/>
        <v>600000</v>
      </c>
      <c r="O53" s="23"/>
    </row>
    <row r="54" spans="1:15" s="86" customFormat="1" ht="15" customHeight="1" x14ac:dyDescent="0.2">
      <c r="A54" s="22"/>
      <c r="B54" s="3"/>
      <c r="C54" s="77" t="s">
        <v>63</v>
      </c>
      <c r="G54" s="73"/>
      <c r="H54" s="61"/>
      <c r="I54" s="139"/>
      <c r="J54" s="140"/>
      <c r="K54" s="46"/>
      <c r="O54" s="23"/>
    </row>
    <row r="55" spans="1:15" ht="15" customHeight="1" x14ac:dyDescent="0.2">
      <c r="A55" s="22"/>
      <c r="B55" s="3"/>
      <c r="C55" s="23"/>
      <c r="G55" s="52"/>
      <c r="H55" s="74"/>
      <c r="I55" s="139"/>
      <c r="J55" s="140"/>
      <c r="K55" s="46"/>
      <c r="O55" s="23"/>
    </row>
    <row r="56" spans="1:15" ht="15" customHeight="1" x14ac:dyDescent="0.2">
      <c r="A56" s="80">
        <v>7</v>
      </c>
      <c r="B56" s="3"/>
      <c r="C56" s="89" t="s">
        <v>48</v>
      </c>
      <c r="G56" s="73">
        <v>1</v>
      </c>
      <c r="H56" s="61" t="s">
        <v>39</v>
      </c>
      <c r="I56" s="149">
        <v>700000</v>
      </c>
      <c r="J56" s="150"/>
      <c r="K56" s="46">
        <f t="shared" si="1"/>
        <v>700000</v>
      </c>
      <c r="O56" s="23"/>
    </row>
    <row r="57" spans="1:15" ht="15" customHeight="1" x14ac:dyDescent="0.2">
      <c r="A57" s="22"/>
      <c r="B57" s="3"/>
      <c r="C57" s="77" t="s">
        <v>64</v>
      </c>
      <c r="G57" s="52"/>
      <c r="H57" s="74"/>
      <c r="I57" s="139"/>
      <c r="J57" s="134"/>
      <c r="K57" s="46"/>
      <c r="O57" s="23"/>
    </row>
    <row r="58" spans="1:15" ht="15" customHeight="1" x14ac:dyDescent="0.2">
      <c r="A58" s="84"/>
      <c r="B58" s="3"/>
      <c r="C58" s="49"/>
      <c r="G58" s="73"/>
      <c r="H58" s="61"/>
      <c r="I58" s="139"/>
      <c r="J58" s="134"/>
      <c r="K58" s="46"/>
      <c r="O58" s="23"/>
    </row>
    <row r="59" spans="1:15" s="82" customFormat="1" x14ac:dyDescent="0.2">
      <c r="A59" s="84"/>
      <c r="B59" s="3"/>
      <c r="C59" s="49"/>
      <c r="G59" s="20"/>
      <c r="I59" s="139"/>
      <c r="J59" s="134"/>
      <c r="K59" s="46"/>
      <c r="O59" s="23"/>
    </row>
    <row r="60" spans="1:15" x14ac:dyDescent="0.2">
      <c r="A60" s="19"/>
      <c r="B60" s="25"/>
      <c r="C60" s="32"/>
      <c r="D60" s="19"/>
      <c r="E60" s="19"/>
      <c r="F60" s="19"/>
      <c r="G60" s="25"/>
      <c r="H60" s="19"/>
      <c r="I60" s="141"/>
      <c r="J60" s="142"/>
      <c r="K60" s="50"/>
      <c r="L60" s="19"/>
      <c r="O60" s="23"/>
    </row>
    <row r="61" spans="1:15" x14ac:dyDescent="0.2">
      <c r="A61" s="56"/>
      <c r="B61" s="44"/>
      <c r="C61" s="62"/>
      <c r="D61" s="56"/>
      <c r="E61" s="62"/>
      <c r="F61" s="62"/>
      <c r="G61" s="69"/>
      <c r="H61" s="56"/>
      <c r="I61" s="117"/>
      <c r="J61" s="130"/>
      <c r="K61" s="118">
        <f>SUM(K35:K60)</f>
        <v>7620000</v>
      </c>
      <c r="L61" s="56" t="s">
        <v>17</v>
      </c>
      <c r="O61" s="49"/>
    </row>
    <row r="62" spans="1:15" x14ac:dyDescent="0.2">
      <c r="A62" s="112"/>
      <c r="B62" s="20"/>
      <c r="C62" s="119"/>
      <c r="D62" s="104" t="s">
        <v>17</v>
      </c>
      <c r="E62" s="104"/>
      <c r="F62" s="104"/>
      <c r="G62" s="20"/>
      <c r="H62" s="104"/>
      <c r="I62" s="76"/>
      <c r="J62" s="105"/>
      <c r="K62" s="120"/>
      <c r="L62" s="104" t="s">
        <v>17</v>
      </c>
      <c r="O62" s="14"/>
    </row>
    <row r="63" spans="1:15" x14ac:dyDescent="0.2">
      <c r="A63" s="112"/>
      <c r="B63" s="3"/>
      <c r="C63" s="104" t="s">
        <v>17</v>
      </c>
      <c r="D63" s="114"/>
      <c r="E63" s="114"/>
      <c r="F63" s="35"/>
      <c r="G63" s="114"/>
      <c r="H63" s="104"/>
      <c r="I63" s="76"/>
      <c r="J63" s="105"/>
      <c r="K63" s="116"/>
      <c r="L63" s="104" t="s">
        <v>17</v>
      </c>
    </row>
    <row r="64" spans="1:15" x14ac:dyDescent="0.2">
      <c r="A64" s="19"/>
      <c r="B64" s="25"/>
      <c r="C64" s="30"/>
      <c r="D64" s="19" t="s">
        <v>17</v>
      </c>
      <c r="E64" s="19"/>
      <c r="F64" s="19"/>
      <c r="G64" s="25"/>
      <c r="H64" s="19"/>
      <c r="I64" s="75"/>
      <c r="J64" s="113"/>
      <c r="K64" s="50" t="s">
        <v>17</v>
      </c>
      <c r="L64" s="19" t="s">
        <v>17</v>
      </c>
      <c r="O64" s="49"/>
    </row>
    <row r="65" spans="1:13" x14ac:dyDescent="0.2">
      <c r="A65" s="104"/>
      <c r="B65" s="44"/>
      <c r="C65" s="121" t="s">
        <v>45</v>
      </c>
      <c r="D65" s="56"/>
      <c r="E65" s="56"/>
      <c r="F65" s="122"/>
      <c r="G65" s="104"/>
      <c r="H65" s="104"/>
      <c r="I65" s="129" t="s">
        <v>42</v>
      </c>
      <c r="J65" s="105"/>
      <c r="K65" s="116">
        <f>SUM(K61:K63)</f>
        <v>7620000</v>
      </c>
      <c r="L65" s="104" t="s">
        <v>17</v>
      </c>
      <c r="M65" s="104"/>
    </row>
    <row r="66" spans="1:13" x14ac:dyDescent="0.2">
      <c r="A66" s="104"/>
      <c r="B66" s="104"/>
      <c r="C66" s="115"/>
      <c r="D66" s="104"/>
      <c r="E66" s="104"/>
      <c r="F66" s="104"/>
      <c r="G66" s="104"/>
      <c r="H66" s="104"/>
      <c r="I66" s="116"/>
      <c r="J66" s="104"/>
      <c r="K66" s="116"/>
      <c r="L66" s="104"/>
      <c r="M66" s="104"/>
    </row>
    <row r="67" spans="1:13" x14ac:dyDescent="0.2">
      <c r="A67" s="104"/>
      <c r="B67" s="104"/>
      <c r="C67" s="155" t="s">
        <v>91</v>
      </c>
      <c r="D67" s="155"/>
      <c r="E67" s="155" t="s">
        <v>92</v>
      </c>
      <c r="F67" s="104"/>
      <c r="G67" s="104"/>
      <c r="H67" s="104"/>
      <c r="I67" s="116"/>
      <c r="J67" s="104"/>
      <c r="K67" s="116"/>
      <c r="L67" s="104"/>
      <c r="M67" s="104"/>
    </row>
    <row r="68" spans="1:13" x14ac:dyDescent="0.2">
      <c r="A68" s="104"/>
      <c r="B68" s="104"/>
      <c r="C68" s="155"/>
      <c r="D68" s="158" t="s">
        <v>93</v>
      </c>
      <c r="E68" s="155"/>
      <c r="F68" s="104"/>
      <c r="G68" s="114" t="s">
        <v>43</v>
      </c>
      <c r="H68" s="104"/>
      <c r="I68" s="104"/>
      <c r="J68" s="104"/>
      <c r="K68" s="116"/>
      <c r="L68" s="104"/>
      <c r="M68" s="104"/>
    </row>
    <row r="69" spans="1:13" x14ac:dyDescent="0.2">
      <c r="A69" s="104"/>
      <c r="B69" s="104"/>
      <c r="C69" s="155"/>
      <c r="D69" s="155"/>
      <c r="E69" s="155"/>
      <c r="F69" s="104"/>
      <c r="G69" s="104"/>
      <c r="H69" s="104"/>
      <c r="I69" s="104"/>
      <c r="J69" s="104"/>
      <c r="K69" s="116"/>
      <c r="L69" s="104"/>
      <c r="M69" s="104"/>
    </row>
    <row r="70" spans="1:13" x14ac:dyDescent="0.2">
      <c r="A70" s="104"/>
      <c r="B70" s="104"/>
      <c r="C70" s="155" t="s">
        <v>91</v>
      </c>
      <c r="D70" s="157"/>
      <c r="E70" s="155" t="s">
        <v>94</v>
      </c>
      <c r="F70" s="104"/>
      <c r="G70" s="104"/>
      <c r="H70" s="104"/>
      <c r="I70" s="104"/>
      <c r="J70" s="104"/>
      <c r="K70" s="104"/>
      <c r="L70" s="104"/>
      <c r="M70" s="104"/>
    </row>
    <row r="71" spans="1:13" x14ac:dyDescent="0.2">
      <c r="A71" s="104"/>
      <c r="B71" s="104"/>
      <c r="C71" s="156"/>
      <c r="D71" s="158" t="s">
        <v>95</v>
      </c>
      <c r="E71" s="155"/>
      <c r="F71" s="104"/>
      <c r="G71" s="19"/>
      <c r="H71" s="19"/>
      <c r="I71" s="19"/>
      <c r="J71" s="19"/>
      <c r="K71" s="19"/>
      <c r="L71" s="19"/>
      <c r="M71" s="104"/>
    </row>
    <row r="72" spans="1:13" x14ac:dyDescent="0.2">
      <c r="A72" s="104"/>
      <c r="B72" s="104"/>
      <c r="C72" s="104"/>
      <c r="D72" s="104"/>
      <c r="E72" s="104"/>
      <c r="F72" s="104"/>
      <c r="G72" s="104" t="s">
        <v>17</v>
      </c>
      <c r="H72" s="104"/>
      <c r="I72" s="104"/>
      <c r="J72" s="104"/>
      <c r="K72" s="104"/>
      <c r="L72" s="104"/>
      <c r="M72" s="104"/>
    </row>
    <row r="73" spans="1:13" x14ac:dyDescent="0.2">
      <c r="A73" s="104"/>
      <c r="B73" s="104"/>
      <c r="C73" s="104"/>
      <c r="D73" s="104"/>
      <c r="E73" s="104"/>
      <c r="F73" s="104"/>
      <c r="G73" s="104" t="s">
        <v>17</v>
      </c>
      <c r="H73" s="104"/>
      <c r="I73" s="104"/>
      <c r="J73" s="104"/>
      <c r="K73" s="104"/>
      <c r="L73" s="104"/>
      <c r="M73" s="104"/>
    </row>
    <row r="74" spans="1:13" x14ac:dyDescent="0.2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</row>
  </sheetData>
  <mergeCells count="14">
    <mergeCell ref="I46:J46"/>
    <mergeCell ref="I50:J50"/>
    <mergeCell ref="I53:J53"/>
    <mergeCell ref="I56:J56"/>
    <mergeCell ref="K32:L32"/>
    <mergeCell ref="I32:J32"/>
    <mergeCell ref="I35:J35"/>
    <mergeCell ref="I39:J39"/>
    <mergeCell ref="I42:J42"/>
    <mergeCell ref="C2:K2"/>
    <mergeCell ref="A3:L3"/>
    <mergeCell ref="A4:L4"/>
    <mergeCell ref="A5:L5"/>
    <mergeCell ref="C28:D28"/>
  </mergeCells>
  <phoneticPr fontId="6"/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9"/>
  <sheetViews>
    <sheetView view="pageBreakPreview" topLeftCell="A22" zoomScale="60" zoomScaleNormal="100" workbookViewId="0">
      <selection activeCell="J27" sqref="J27"/>
    </sheetView>
  </sheetViews>
  <sheetFormatPr defaultColWidth="9" defaultRowHeight="13.2" x14ac:dyDescent="0.2"/>
  <cols>
    <col min="1" max="1" width="10" style="17" customWidth="1"/>
    <col min="2" max="2" width="3.33203125" style="17" customWidth="1"/>
    <col min="3" max="3" width="15.6640625" style="17" customWidth="1"/>
    <col min="4" max="4" width="3.109375" style="17" customWidth="1"/>
    <col min="5" max="5" width="2.44140625" style="17" customWidth="1"/>
    <col min="6" max="6" width="20.33203125" style="17" customWidth="1"/>
    <col min="7" max="7" width="7.21875" style="17" customWidth="1"/>
    <col min="8" max="8" width="7" style="17" customWidth="1"/>
    <col min="9" max="10" width="8.44140625" style="17" customWidth="1"/>
    <col min="11" max="11" width="13.6640625" style="17" customWidth="1"/>
    <col min="12" max="12" width="3.21875" style="17" customWidth="1"/>
    <col min="13" max="16384" width="9" style="17"/>
  </cols>
  <sheetData>
    <row r="2" spans="1:12" ht="14.25" customHeight="1" x14ac:dyDescent="0.25">
      <c r="A2" s="10"/>
      <c r="B2" s="37"/>
      <c r="C2" s="144" t="s">
        <v>43</v>
      </c>
      <c r="D2" s="144"/>
      <c r="E2" s="144"/>
      <c r="F2" s="144"/>
      <c r="G2" s="144"/>
      <c r="H2" s="144"/>
      <c r="I2" s="144"/>
      <c r="J2" s="144"/>
      <c r="K2" s="144"/>
      <c r="L2" s="37"/>
    </row>
    <row r="3" spans="1:12" ht="14.25" customHeight="1" x14ac:dyDescent="0.2">
      <c r="A3" s="145" t="s">
        <v>30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6.5" customHeight="1" x14ac:dyDescent="0.2">
      <c r="A4" s="145" t="s">
        <v>31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2">
      <c r="A5" s="145" t="s">
        <v>33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12" x14ac:dyDescent="0.2">
      <c r="E6" s="14"/>
      <c r="F6" s="123" t="s">
        <v>78</v>
      </c>
    </row>
    <row r="7" spans="1:12" s="87" customFormat="1" x14ac:dyDescent="0.2">
      <c r="E7" s="14"/>
      <c r="F7" s="123"/>
    </row>
    <row r="8" spans="1:12" ht="16.2" x14ac:dyDescent="0.2">
      <c r="A8" s="13" t="s">
        <v>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x14ac:dyDescent="0.2">
      <c r="H9" s="104"/>
      <c r="I9" s="126"/>
      <c r="J9" s="125" t="s">
        <v>22</v>
      </c>
      <c r="K9" s="143" t="s">
        <v>84</v>
      </c>
      <c r="L9" s="19"/>
    </row>
    <row r="10" spans="1:12" x14ac:dyDescent="0.2">
      <c r="A10" s="104"/>
      <c r="B10" s="104"/>
      <c r="C10" s="104"/>
      <c r="D10" s="104"/>
      <c r="E10" s="104"/>
      <c r="F10" s="104"/>
      <c r="G10" s="104"/>
      <c r="H10" s="104"/>
      <c r="I10" s="126"/>
      <c r="J10" s="127" t="s">
        <v>79</v>
      </c>
      <c r="K10" s="128" t="s">
        <v>85</v>
      </c>
      <c r="L10" s="128"/>
    </row>
    <row r="11" spans="1:12" s="87" customForma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88"/>
      <c r="K11" s="88"/>
      <c r="L11" s="88"/>
    </row>
    <row r="12" spans="1:12" x14ac:dyDescent="0.2">
      <c r="A12" s="17" t="s">
        <v>1</v>
      </c>
      <c r="B12" s="23" t="s">
        <v>34</v>
      </c>
      <c r="C12" s="23"/>
      <c r="D12" s="23"/>
      <c r="E12" s="23"/>
      <c r="F12" s="124"/>
      <c r="G12" s="20"/>
    </row>
    <row r="13" spans="1:12" x14ac:dyDescent="0.2">
      <c r="A13" s="17" t="s">
        <v>2</v>
      </c>
      <c r="B13" s="23" t="s">
        <v>35</v>
      </c>
      <c r="C13" s="23"/>
      <c r="D13" s="23"/>
      <c r="E13" s="23"/>
      <c r="F13" s="23"/>
      <c r="G13" s="20"/>
      <c r="H13" s="1" t="s">
        <v>10</v>
      </c>
      <c r="I13" s="1"/>
      <c r="J13" s="1"/>
    </row>
    <row r="14" spans="1:12" x14ac:dyDescent="0.2">
      <c r="B14" s="23" t="s">
        <v>36</v>
      </c>
      <c r="C14" s="23"/>
      <c r="D14" s="23"/>
      <c r="E14" s="23"/>
      <c r="F14" s="23"/>
      <c r="G14" s="20"/>
    </row>
    <row r="15" spans="1:12" x14ac:dyDescent="0.2">
      <c r="B15" s="23" t="s">
        <v>44</v>
      </c>
      <c r="C15" s="23"/>
      <c r="D15" s="23"/>
      <c r="E15" s="23"/>
      <c r="F15" s="23"/>
      <c r="G15" s="20"/>
      <c r="I15" s="37"/>
    </row>
    <row r="16" spans="1:12" s="87" customFormat="1" x14ac:dyDescent="0.2">
      <c r="B16" s="23" t="s">
        <v>83</v>
      </c>
      <c r="C16" s="23"/>
      <c r="D16" s="23"/>
      <c r="E16" s="23"/>
      <c r="F16" s="23"/>
      <c r="G16" s="20"/>
      <c r="I16" s="37"/>
    </row>
    <row r="17" spans="1:12" x14ac:dyDescent="0.2">
      <c r="B17" s="23" t="s">
        <v>38</v>
      </c>
      <c r="C17" s="23"/>
      <c r="D17" s="23"/>
      <c r="E17" s="23"/>
      <c r="F17" s="63"/>
      <c r="G17" s="20"/>
      <c r="I17" s="37"/>
      <c r="J17" s="37"/>
    </row>
    <row r="18" spans="1:12" x14ac:dyDescent="0.2">
      <c r="A18" s="19"/>
      <c r="B18" s="64" t="s">
        <v>41</v>
      </c>
      <c r="C18" s="64"/>
      <c r="D18" s="64"/>
      <c r="E18" s="64"/>
      <c r="F18" s="64"/>
      <c r="G18" s="20"/>
      <c r="H18" s="14" t="s">
        <v>40</v>
      </c>
    </row>
    <row r="19" spans="1:12" ht="13.5" customHeight="1" x14ac:dyDescent="0.2">
      <c r="A19" s="4" t="s">
        <v>25</v>
      </c>
      <c r="G19" s="20"/>
      <c r="H19" s="87" t="s">
        <v>27</v>
      </c>
    </row>
    <row r="20" spans="1:12" x14ac:dyDescent="0.2">
      <c r="A20" s="19"/>
      <c r="B20" s="19"/>
      <c r="C20" s="33"/>
      <c r="D20" s="19"/>
      <c r="E20" s="19"/>
      <c r="F20" s="19"/>
      <c r="G20" s="20"/>
      <c r="H20" s="14" t="s">
        <v>75</v>
      </c>
    </row>
    <row r="21" spans="1:12" x14ac:dyDescent="0.2">
      <c r="A21" s="4" t="s">
        <v>3</v>
      </c>
      <c r="G21" s="20"/>
      <c r="H21" s="36"/>
    </row>
    <row r="22" spans="1:12" x14ac:dyDescent="0.2">
      <c r="A22" s="19"/>
      <c r="B22" s="19"/>
      <c r="C22" s="143" t="s">
        <v>81</v>
      </c>
      <c r="D22" s="19"/>
      <c r="E22" s="19"/>
      <c r="F22" s="19"/>
      <c r="G22" s="20"/>
    </row>
    <row r="23" spans="1:12" x14ac:dyDescent="0.2">
      <c r="A23" s="4" t="s">
        <v>4</v>
      </c>
      <c r="G23" s="20"/>
    </row>
    <row r="24" spans="1:12" x14ac:dyDescent="0.2">
      <c r="A24" s="19"/>
      <c r="B24" s="19"/>
      <c r="C24" s="2" t="s">
        <v>77</v>
      </c>
      <c r="D24" s="19"/>
      <c r="E24" s="19" t="s">
        <v>87</v>
      </c>
      <c r="F24" s="143" t="s">
        <v>89</v>
      </c>
      <c r="G24" s="20"/>
    </row>
    <row r="25" spans="1:12" x14ac:dyDescent="0.2">
      <c r="A25" s="4" t="s">
        <v>5</v>
      </c>
      <c r="G25" s="20"/>
    </row>
    <row r="26" spans="1:12" x14ac:dyDescent="0.2">
      <c r="A26" s="19"/>
      <c r="B26" s="19"/>
      <c r="C26" s="2" t="s">
        <v>86</v>
      </c>
      <c r="D26" s="19"/>
      <c r="E26" s="19" t="s">
        <v>87</v>
      </c>
      <c r="F26" s="143" t="s">
        <v>88</v>
      </c>
      <c r="G26" s="20"/>
    </row>
    <row r="27" spans="1:12" x14ac:dyDescent="0.2">
      <c r="A27" s="4" t="s">
        <v>6</v>
      </c>
      <c r="G27" s="20"/>
    </row>
    <row r="28" spans="1:12" ht="13.8" thickBot="1" x14ac:dyDescent="0.25">
      <c r="A28" s="39"/>
      <c r="B28" s="39"/>
      <c r="C28" s="146" t="s">
        <v>82</v>
      </c>
      <c r="D28" s="146"/>
      <c r="E28" s="39"/>
      <c r="F28" s="51"/>
      <c r="G28" s="40"/>
      <c r="H28" s="39"/>
      <c r="I28" s="39"/>
      <c r="J28" s="39"/>
      <c r="K28" s="39"/>
      <c r="L28" s="39"/>
    </row>
    <row r="29" spans="1:12" ht="13.8" thickTop="1" x14ac:dyDescent="0.2">
      <c r="A29" s="24"/>
      <c r="B29" s="100"/>
      <c r="C29" s="101" t="s">
        <v>8</v>
      </c>
      <c r="D29" s="101"/>
      <c r="E29" s="101"/>
      <c r="F29" s="102"/>
      <c r="G29" s="15" t="s">
        <v>20</v>
      </c>
      <c r="H29" s="15"/>
      <c r="I29" s="6" t="s">
        <v>11</v>
      </c>
      <c r="J29" s="6"/>
      <c r="K29" s="9"/>
    </row>
    <row r="30" spans="1:12" x14ac:dyDescent="0.2">
      <c r="A30" s="5"/>
      <c r="B30" s="103"/>
      <c r="C30" s="7"/>
      <c r="D30" s="7"/>
      <c r="E30" s="7"/>
      <c r="F30" s="16"/>
      <c r="G30" s="6"/>
      <c r="H30" s="6"/>
      <c r="I30" s="8" t="s">
        <v>12</v>
      </c>
      <c r="J30" s="8" t="s">
        <v>13</v>
      </c>
      <c r="K30" s="8" t="s">
        <v>14</v>
      </c>
      <c r="L30" s="19"/>
    </row>
    <row r="31" spans="1:12" x14ac:dyDescent="0.2">
      <c r="B31" s="20"/>
      <c r="C31" s="104"/>
      <c r="D31" s="104"/>
      <c r="E31" s="104"/>
      <c r="F31" s="105"/>
      <c r="G31" s="20"/>
      <c r="H31" s="20"/>
      <c r="I31" s="52" t="s">
        <v>15</v>
      </c>
      <c r="J31" s="52" t="s">
        <v>15</v>
      </c>
      <c r="K31" s="53" t="s">
        <v>16</v>
      </c>
    </row>
    <row r="32" spans="1:12" s="82" customFormat="1" x14ac:dyDescent="0.2">
      <c r="B32" s="20"/>
      <c r="C32" s="104"/>
      <c r="D32" s="104"/>
      <c r="E32" s="104"/>
      <c r="F32" s="105"/>
      <c r="G32" s="20"/>
      <c r="H32" s="20"/>
      <c r="I32" s="52"/>
      <c r="J32" s="52"/>
      <c r="K32" s="53"/>
    </row>
    <row r="33" spans="1:11" x14ac:dyDescent="0.2">
      <c r="A33" s="79">
        <v>1</v>
      </c>
      <c r="B33" s="78"/>
      <c r="C33" s="106" t="s">
        <v>48</v>
      </c>
      <c r="D33" s="107"/>
      <c r="E33" s="107"/>
      <c r="F33" s="108"/>
      <c r="G33" s="47">
        <v>1</v>
      </c>
      <c r="H33" s="65" t="s">
        <v>39</v>
      </c>
      <c r="I33" s="58">
        <v>127</v>
      </c>
      <c r="J33" s="58">
        <v>149</v>
      </c>
      <c r="K33" s="95" t="s">
        <v>67</v>
      </c>
    </row>
    <row r="34" spans="1:11" s="86" customFormat="1" x14ac:dyDescent="0.2">
      <c r="A34" s="79"/>
      <c r="B34" s="78"/>
      <c r="C34" s="104" t="s">
        <v>47</v>
      </c>
      <c r="D34" s="107"/>
      <c r="E34" s="107"/>
      <c r="F34" s="108"/>
      <c r="G34" s="47"/>
      <c r="H34" s="65"/>
      <c r="I34" s="91"/>
      <c r="J34" s="91"/>
      <c r="K34" s="99">
        <v>0.90200000000000002</v>
      </c>
    </row>
    <row r="35" spans="1:11" s="86" customFormat="1" x14ac:dyDescent="0.2">
      <c r="A35" s="79"/>
      <c r="B35" s="78"/>
      <c r="C35" s="104" t="s">
        <v>50</v>
      </c>
      <c r="D35" s="107"/>
      <c r="E35" s="107"/>
      <c r="F35" s="108"/>
      <c r="G35" s="47"/>
      <c r="H35" s="65"/>
      <c r="I35" s="91"/>
      <c r="J35" s="91"/>
      <c r="K35" s="96"/>
    </row>
    <row r="36" spans="1:11" s="86" customFormat="1" x14ac:dyDescent="0.2">
      <c r="A36" s="79"/>
      <c r="B36" s="78"/>
      <c r="C36" s="104"/>
      <c r="D36" s="107"/>
      <c r="E36" s="107"/>
      <c r="F36" s="108"/>
      <c r="G36" s="47"/>
      <c r="H36" s="65"/>
      <c r="I36" s="91"/>
      <c r="J36" s="91"/>
      <c r="K36" s="96"/>
    </row>
    <row r="37" spans="1:11" s="86" customFormat="1" x14ac:dyDescent="0.2">
      <c r="A37" s="79">
        <v>2</v>
      </c>
      <c r="B37" s="78"/>
      <c r="C37" s="106" t="s">
        <v>49</v>
      </c>
      <c r="D37" s="107"/>
      <c r="E37" s="107"/>
      <c r="F37" s="108"/>
      <c r="G37" s="47">
        <v>1</v>
      </c>
      <c r="H37" s="65" t="s">
        <v>39</v>
      </c>
      <c r="I37" s="91">
        <v>178</v>
      </c>
      <c r="J37" s="91">
        <v>210</v>
      </c>
      <c r="K37" s="95" t="s">
        <v>69</v>
      </c>
    </row>
    <row r="38" spans="1:11" s="86" customFormat="1" x14ac:dyDescent="0.2">
      <c r="A38" s="77"/>
      <c r="B38" s="78"/>
      <c r="C38" s="104" t="s">
        <v>51</v>
      </c>
      <c r="D38" s="107"/>
      <c r="E38" s="107"/>
      <c r="F38" s="108"/>
      <c r="G38" s="47"/>
      <c r="H38" s="65"/>
      <c r="I38" s="91"/>
      <c r="J38" s="91"/>
      <c r="K38" s="99">
        <v>1.3440000000000001</v>
      </c>
    </row>
    <row r="39" spans="1:11" s="86" customFormat="1" x14ac:dyDescent="0.2">
      <c r="A39" s="77"/>
      <c r="B39" s="78"/>
      <c r="C39" s="107"/>
      <c r="D39" s="107"/>
      <c r="E39" s="107"/>
      <c r="F39" s="108"/>
      <c r="G39" s="47"/>
      <c r="H39" s="65"/>
      <c r="I39" s="91"/>
      <c r="J39" s="91"/>
      <c r="K39" s="96"/>
    </row>
    <row r="40" spans="1:11" s="86" customFormat="1" x14ac:dyDescent="0.2">
      <c r="A40" s="85">
        <v>3</v>
      </c>
      <c r="B40" s="78"/>
      <c r="C40" s="109" t="s">
        <v>52</v>
      </c>
      <c r="D40" s="107"/>
      <c r="E40" s="107"/>
      <c r="F40" s="108"/>
      <c r="G40" s="47">
        <v>1</v>
      </c>
      <c r="H40" s="65" t="s">
        <v>39</v>
      </c>
      <c r="I40" s="91">
        <v>115</v>
      </c>
      <c r="J40" s="91">
        <v>135</v>
      </c>
      <c r="K40" s="95" t="s">
        <v>68</v>
      </c>
    </row>
    <row r="41" spans="1:11" s="86" customFormat="1" x14ac:dyDescent="0.2">
      <c r="A41" s="85"/>
      <c r="B41" s="78"/>
      <c r="C41" s="107" t="s">
        <v>54</v>
      </c>
      <c r="D41" s="107"/>
      <c r="E41" s="107"/>
      <c r="F41" s="108"/>
      <c r="G41" s="47"/>
      <c r="H41" s="65"/>
      <c r="I41" s="91"/>
      <c r="J41" s="91"/>
      <c r="K41" s="99">
        <v>0.879</v>
      </c>
    </row>
    <row r="42" spans="1:11" s="86" customFormat="1" x14ac:dyDescent="0.2">
      <c r="A42" s="85"/>
      <c r="B42" s="78"/>
      <c r="C42" s="104" t="s">
        <v>53</v>
      </c>
      <c r="D42" s="107"/>
      <c r="E42" s="107"/>
      <c r="F42" s="108"/>
      <c r="G42" s="47"/>
      <c r="H42" s="65"/>
      <c r="I42" s="91"/>
      <c r="J42" s="91"/>
      <c r="K42" s="96"/>
    </row>
    <row r="43" spans="1:11" s="86" customFormat="1" x14ac:dyDescent="0.2">
      <c r="A43" s="77"/>
      <c r="B43" s="78"/>
      <c r="C43" s="107"/>
      <c r="D43" s="107"/>
      <c r="E43" s="107"/>
      <c r="F43" s="108"/>
      <c r="G43" s="47"/>
      <c r="H43" s="65"/>
      <c r="I43" s="91"/>
      <c r="J43" s="91"/>
      <c r="K43" s="96"/>
    </row>
    <row r="44" spans="1:11" s="86" customFormat="1" x14ac:dyDescent="0.2">
      <c r="A44" s="83" t="s">
        <v>58</v>
      </c>
      <c r="B44" s="9"/>
      <c r="C44" s="106" t="s">
        <v>55</v>
      </c>
      <c r="D44" s="110"/>
      <c r="E44" s="110"/>
      <c r="F44" s="111"/>
      <c r="G44" s="47">
        <v>1</v>
      </c>
      <c r="H44" s="65" t="s">
        <v>39</v>
      </c>
      <c r="I44" s="91">
        <v>115</v>
      </c>
      <c r="J44" s="91">
        <v>134</v>
      </c>
      <c r="K44" s="95" t="s">
        <v>71</v>
      </c>
    </row>
    <row r="45" spans="1:11" s="86" customFormat="1" x14ac:dyDescent="0.2">
      <c r="A45" s="79"/>
      <c r="B45" s="78"/>
      <c r="C45" s="110" t="s">
        <v>56</v>
      </c>
      <c r="D45" s="107"/>
      <c r="E45" s="107"/>
      <c r="F45" s="108"/>
      <c r="G45" s="47"/>
      <c r="H45" s="65"/>
      <c r="I45" s="91"/>
      <c r="J45" s="91"/>
      <c r="K45" s="99">
        <v>0.91200000000000003</v>
      </c>
    </row>
    <row r="46" spans="1:11" s="86" customFormat="1" x14ac:dyDescent="0.2">
      <c r="A46" s="14" t="s">
        <v>21</v>
      </c>
      <c r="B46" s="21"/>
      <c r="C46" s="110" t="s">
        <v>57</v>
      </c>
      <c r="D46" s="104"/>
      <c r="E46" s="104"/>
      <c r="F46" s="105"/>
      <c r="G46" s="47"/>
      <c r="H46" s="65"/>
      <c r="I46" s="91"/>
      <c r="J46" s="91"/>
      <c r="K46" s="96"/>
    </row>
    <row r="47" spans="1:11" s="86" customFormat="1" x14ac:dyDescent="0.2">
      <c r="A47" s="79"/>
      <c r="B47" s="21"/>
      <c r="C47" s="107"/>
      <c r="D47" s="104"/>
      <c r="E47" s="104"/>
      <c r="F47" s="105"/>
      <c r="G47" s="47"/>
      <c r="H47" s="65"/>
      <c r="I47" s="91"/>
      <c r="J47" s="91"/>
      <c r="K47" s="96"/>
    </row>
    <row r="48" spans="1:11" s="86" customFormat="1" x14ac:dyDescent="0.2">
      <c r="A48" s="83" t="s">
        <v>59</v>
      </c>
      <c r="B48" s="21"/>
      <c r="C48" s="109" t="s">
        <v>60</v>
      </c>
      <c r="D48" s="104"/>
      <c r="E48" s="104"/>
      <c r="F48" s="105"/>
      <c r="G48" s="47">
        <v>1</v>
      </c>
      <c r="H48" s="65" t="s">
        <v>39</v>
      </c>
      <c r="I48" s="91">
        <v>24</v>
      </c>
      <c r="J48" s="91">
        <v>42</v>
      </c>
      <c r="K48" s="95" t="s">
        <v>73</v>
      </c>
    </row>
    <row r="49" spans="1:13" s="86" customFormat="1" x14ac:dyDescent="0.2">
      <c r="A49" s="83"/>
      <c r="B49" s="21"/>
      <c r="C49" s="107" t="s">
        <v>61</v>
      </c>
      <c r="D49" s="104"/>
      <c r="E49" s="104"/>
      <c r="F49" s="105"/>
      <c r="G49" s="47"/>
      <c r="H49" s="65"/>
      <c r="I49" s="91"/>
      <c r="J49" s="91"/>
      <c r="K49" s="99">
        <v>0.41299999999999998</v>
      </c>
    </row>
    <row r="50" spans="1:13" s="86" customFormat="1" x14ac:dyDescent="0.2">
      <c r="A50"/>
      <c r="B50" s="3"/>
      <c r="C50" s="112"/>
      <c r="D50" s="104"/>
      <c r="E50" s="104"/>
      <c r="F50" s="105"/>
      <c r="G50" s="47"/>
      <c r="H50" s="65"/>
      <c r="I50" s="91"/>
      <c r="J50" s="91"/>
      <c r="K50" s="96"/>
    </row>
    <row r="51" spans="1:13" s="86" customFormat="1" x14ac:dyDescent="0.2">
      <c r="A51" s="22" t="s">
        <v>62</v>
      </c>
      <c r="B51" s="3"/>
      <c r="C51" s="109" t="s">
        <v>60</v>
      </c>
      <c r="D51" s="104"/>
      <c r="E51" s="104"/>
      <c r="F51" s="105"/>
      <c r="G51" s="47">
        <v>1</v>
      </c>
      <c r="H51" s="65" t="s">
        <v>39</v>
      </c>
      <c r="I51" s="91">
        <v>22</v>
      </c>
      <c r="J51" s="91">
        <v>30</v>
      </c>
      <c r="K51" s="95" t="s">
        <v>72</v>
      </c>
    </row>
    <row r="52" spans="1:13" s="86" customFormat="1" x14ac:dyDescent="0.2">
      <c r="A52" s="22"/>
      <c r="B52" s="3"/>
      <c r="C52" s="107" t="s">
        <v>63</v>
      </c>
      <c r="D52" s="104"/>
      <c r="E52" s="104"/>
      <c r="F52" s="105"/>
      <c r="G52" s="47"/>
      <c r="H52" s="65"/>
      <c r="I52" s="91"/>
      <c r="J52" s="91"/>
      <c r="K52" s="99">
        <v>0.22600000000000001</v>
      </c>
    </row>
    <row r="53" spans="1:13" s="86" customFormat="1" x14ac:dyDescent="0.2">
      <c r="A53" s="22"/>
      <c r="B53" s="3"/>
      <c r="C53" s="112"/>
      <c r="D53" s="104"/>
      <c r="E53" s="104"/>
      <c r="F53" s="105"/>
      <c r="G53" s="47"/>
      <c r="H53" s="65"/>
      <c r="I53" s="91"/>
      <c r="J53" s="91"/>
      <c r="K53" s="96"/>
    </row>
    <row r="54" spans="1:13" s="86" customFormat="1" x14ac:dyDescent="0.2">
      <c r="A54" s="85">
        <v>7</v>
      </c>
      <c r="B54" s="3"/>
      <c r="C54" s="106" t="s">
        <v>48</v>
      </c>
      <c r="D54" s="104"/>
      <c r="E54" s="104"/>
      <c r="F54" s="105"/>
      <c r="G54" s="47">
        <v>1</v>
      </c>
      <c r="H54" s="65" t="s">
        <v>39</v>
      </c>
      <c r="I54" s="91">
        <v>50</v>
      </c>
      <c r="J54" s="91">
        <v>61</v>
      </c>
      <c r="K54" s="95" t="s">
        <v>70</v>
      </c>
    </row>
    <row r="55" spans="1:13" s="86" customFormat="1" x14ac:dyDescent="0.2">
      <c r="A55" s="22"/>
      <c r="B55" s="3"/>
      <c r="C55" s="107" t="s">
        <v>64</v>
      </c>
      <c r="D55" s="104"/>
      <c r="E55" s="104"/>
      <c r="F55" s="105"/>
      <c r="G55" s="47"/>
      <c r="H55" s="65"/>
      <c r="I55" s="91"/>
      <c r="J55" s="91"/>
      <c r="K55" s="99">
        <v>0.34599999999999997</v>
      </c>
    </row>
    <row r="56" spans="1:13" x14ac:dyDescent="0.2">
      <c r="A56" s="77"/>
      <c r="B56" s="78"/>
      <c r="C56" s="104"/>
      <c r="D56" s="107"/>
      <c r="E56" s="107"/>
      <c r="F56" s="108"/>
      <c r="G56" s="47"/>
      <c r="H56" s="65"/>
      <c r="I56" s="66"/>
      <c r="J56" s="66"/>
      <c r="K56" s="98"/>
      <c r="L56"/>
    </row>
    <row r="57" spans="1:13" x14ac:dyDescent="0.2">
      <c r="A57" s="4"/>
      <c r="B57" s="20"/>
      <c r="C57" s="104"/>
      <c r="D57" s="104"/>
      <c r="E57" s="104"/>
      <c r="F57" s="105"/>
      <c r="G57" s="52"/>
      <c r="H57" s="20"/>
      <c r="I57" s="20"/>
      <c r="J57" s="20"/>
      <c r="K57" s="96"/>
    </row>
    <row r="58" spans="1:13" x14ac:dyDescent="0.2">
      <c r="A58" s="29"/>
      <c r="B58" s="25"/>
      <c r="C58" s="30"/>
      <c r="D58" s="19"/>
      <c r="E58" s="19"/>
      <c r="F58" s="113"/>
      <c r="G58" s="54"/>
      <c r="H58" s="25"/>
      <c r="I58" s="25"/>
      <c r="J58" s="25"/>
      <c r="K58" s="97"/>
      <c r="L58" s="19"/>
    </row>
    <row r="59" spans="1:13" ht="14.4" x14ac:dyDescent="0.2">
      <c r="A59" s="17" t="s">
        <v>26</v>
      </c>
      <c r="B59" s="20"/>
      <c r="C59" s="62" t="s">
        <v>74</v>
      </c>
      <c r="D59" s="62"/>
      <c r="E59" s="62"/>
      <c r="F59" s="105"/>
      <c r="G59" s="70">
        <f>SUM(G33:G58)</f>
        <v>7</v>
      </c>
      <c r="H59" s="59" t="s">
        <v>39</v>
      </c>
      <c r="I59" s="67">
        <f>SUM(I33:I58)</f>
        <v>631</v>
      </c>
      <c r="J59" s="67">
        <f>SUM(J33:J58)</f>
        <v>761</v>
      </c>
      <c r="K59" s="68">
        <f>K34+K38+K41+K45+K49+K52+K55</f>
        <v>5.0220000000000002</v>
      </c>
      <c r="L59" s="57" t="s">
        <v>28</v>
      </c>
    </row>
    <row r="60" spans="1:13" x14ac:dyDescent="0.2">
      <c r="B60" s="20"/>
      <c r="C60" s="104"/>
      <c r="D60" s="104"/>
      <c r="E60" s="104"/>
      <c r="F60" s="105"/>
      <c r="G60" s="20"/>
      <c r="H60" s="31" t="s">
        <v>17</v>
      </c>
      <c r="I60" s="55"/>
      <c r="J60" s="55"/>
      <c r="K60" s="20"/>
    </row>
    <row r="61" spans="1:13" x14ac:dyDescent="0.2">
      <c r="B61" s="20"/>
      <c r="C61" s="104"/>
      <c r="D61" s="104"/>
      <c r="E61" s="104"/>
      <c r="F61" s="105"/>
      <c r="G61" s="20"/>
      <c r="H61" s="20"/>
      <c r="I61" s="20"/>
      <c r="J61" s="20"/>
      <c r="K61" s="20"/>
    </row>
    <row r="62" spans="1:13" x14ac:dyDescent="0.2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</row>
    <row r="63" spans="1:13" x14ac:dyDescent="0.2">
      <c r="A63" s="104"/>
      <c r="B63" s="104"/>
      <c r="C63" s="104"/>
      <c r="D63" s="104"/>
      <c r="E63" s="104"/>
      <c r="F63" s="104"/>
      <c r="G63" s="104"/>
      <c r="H63" s="114" t="s">
        <v>43</v>
      </c>
      <c r="I63" s="104"/>
      <c r="J63" s="104"/>
      <c r="K63" s="104"/>
      <c r="L63" s="104"/>
      <c r="M63" s="104"/>
    </row>
    <row r="64" spans="1:13" x14ac:dyDescent="0.2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</row>
    <row r="65" spans="1:13" x14ac:dyDescent="0.2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</row>
    <row r="66" spans="1:13" x14ac:dyDescent="0.2">
      <c r="A66" s="104"/>
      <c r="B66" s="104"/>
      <c r="C66" s="104"/>
      <c r="D66" s="104"/>
      <c r="E66" s="104"/>
      <c r="F66" s="104"/>
      <c r="G66" s="104"/>
      <c r="H66" s="19"/>
      <c r="I66" s="19"/>
      <c r="J66" s="19"/>
      <c r="K66" s="19"/>
      <c r="L66" s="19"/>
      <c r="M66" s="104"/>
    </row>
    <row r="67" spans="1:13" x14ac:dyDescent="0.2">
      <c r="A67" s="104"/>
      <c r="B67" s="104"/>
      <c r="C67" s="104"/>
      <c r="D67" s="104"/>
      <c r="E67" s="104"/>
      <c r="F67" s="104"/>
      <c r="G67" s="104"/>
      <c r="H67" s="56"/>
      <c r="I67" s="56"/>
      <c r="J67" s="56"/>
      <c r="K67" s="56"/>
      <c r="L67" s="104"/>
      <c r="M67" s="104"/>
    </row>
    <row r="68" spans="1:13" x14ac:dyDescent="0.2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</row>
    <row r="69" spans="1:13" x14ac:dyDescent="0.2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</row>
  </sheetData>
  <mergeCells count="5">
    <mergeCell ref="C2:K2"/>
    <mergeCell ref="A3:L3"/>
    <mergeCell ref="A5:L5"/>
    <mergeCell ref="A4:L4"/>
    <mergeCell ref="C28:D28"/>
  </mergeCells>
  <phoneticPr fontId="6"/>
  <pageMargins left="0.46" right="0.27" top="0.45" bottom="0.37" header="0.36" footer="0.2800000000000000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INVOICE 08 (12)</vt:lpstr>
      <vt:lpstr>PACKING 08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山九株式会社</dc:creator>
  <cp:lastModifiedBy>g1cl-301210</cp:lastModifiedBy>
  <cp:lastPrinted>2019-07-10T04:22:37Z</cp:lastPrinted>
  <dcterms:created xsi:type="dcterms:W3CDTF">1998-11-26T11:54:11Z</dcterms:created>
  <dcterms:modified xsi:type="dcterms:W3CDTF">2019-07-10T07:45:14Z</dcterms:modified>
</cp:coreProperties>
</file>