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X_入出金まとめ\"/>
    </mc:Choice>
  </mc:AlternateContent>
  <xr:revisionPtr revIDLastSave="0" documentId="8_{C68A2A28-9E0A-44C0-B2D2-26A3A0C173A0}" xr6:coauthVersionLast="40" xr6:coauthVersionMax="40" xr10:uidLastSave="{00000000-0000-0000-0000-000000000000}"/>
  <bookViews>
    <workbookView xWindow="0" yWindow="0" windowWidth="17440" windowHeight="7670" xr2:uid="{40D3AC93-F078-42E1-947C-1C3D6FBD5750}"/>
  </bookViews>
  <sheets>
    <sheet name="輸出のみ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3" i="1" l="1"/>
  <c r="H53" i="1"/>
  <c r="F54" i="1"/>
  <c r="F55" i="1" l="1"/>
</calcChain>
</file>

<file path=xl/sharedStrings.xml><?xml version="1.0" encoding="utf-8"?>
<sst xmlns="http://schemas.openxmlformats.org/spreadsheetml/2006/main" count="246" uniqueCount="133">
  <si>
    <t>利益</t>
    <rPh sb="0" eb="2">
      <t>リエキ</t>
    </rPh>
    <phoneticPr fontId="2"/>
  </si>
  <si>
    <t>出金小計</t>
    <rPh sb="0" eb="2">
      <t>シュッキン</t>
    </rPh>
    <rPh sb="2" eb="4">
      <t>ショウケイ</t>
    </rPh>
    <phoneticPr fontId="2"/>
  </si>
  <si>
    <t>入金小計</t>
    <rPh sb="0" eb="2">
      <t>ニュウキン</t>
    </rPh>
    <rPh sb="2" eb="4">
      <t>ショウケイ</t>
    </rPh>
    <phoneticPr fontId="2"/>
  </si>
  <si>
    <t>家賃に使用</t>
    <rPh sb="0" eb="2">
      <t>ヤチン</t>
    </rPh>
    <rPh sb="3" eb="5">
      <t>シヨウ</t>
    </rPh>
    <phoneticPr fontId="2"/>
  </si>
  <si>
    <t>給与に使用</t>
    <rPh sb="0" eb="2">
      <t>キュウヨ</t>
    </rPh>
    <rPh sb="3" eb="5">
      <t>シヨウ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</si>
  <si>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</si>
  <si>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</si>
  <si>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（未定）</t>
    <rPh sb="1" eb="3">
      <t>ミテイ</t>
    </rPh>
    <phoneticPr fontId="2"/>
  </si>
  <si>
    <t>船便運賃</t>
    <rPh sb="0" eb="2">
      <t>フナビン</t>
    </rPh>
    <rPh sb="2" eb="4">
      <t>ウンチン</t>
    </rPh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</si>
  <si>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</si>
  <si>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Inv-0007</t>
    <phoneticPr fontId="2"/>
  </si>
  <si>
    <t>装置購入</t>
    <rPh sb="0" eb="2">
      <t>ソウチ</t>
    </rPh>
    <rPh sb="2" eb="4">
      <t>コウニュウ</t>
    </rPh>
    <phoneticPr fontId="2"/>
  </si>
  <si>
    <t>quo0009a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</si>
  <si>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</si>
  <si>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未確認</t>
    <rPh sb="0" eb="3">
      <t>ミカクニン</t>
    </rPh>
    <phoneticPr fontId="2"/>
  </si>
  <si>
    <t>装置運賃</t>
    <rPh sb="0" eb="2">
      <t>ソウチ</t>
    </rPh>
    <rPh sb="2" eb="4">
      <t>ウンチン</t>
    </rPh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</si>
  <si>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</si>
  <si>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</si>
  <si>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Bioquell</t>
    <phoneticPr fontId="2"/>
  </si>
  <si>
    <t>11/21</t>
    <phoneticPr fontId="2"/>
  </si>
  <si>
    <t>Inv-0006a</t>
    <phoneticPr fontId="2"/>
  </si>
  <si>
    <t>GL</t>
    <phoneticPr fontId="2"/>
  </si>
  <si>
    <t>+給与</t>
    <phoneticPr fontId="2"/>
  </si>
  <si>
    <t>蘇州安心</t>
    <rPh sb="0" eb="2">
      <t>ソシュウ</t>
    </rPh>
    <rPh sb="2" eb="4">
      <t>アンシン</t>
    </rPh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</si>
  <si>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</si>
  <si>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11/19</t>
    <phoneticPr fontId="2"/>
  </si>
  <si>
    <t>DIONEX</t>
    <phoneticPr fontId="2"/>
  </si>
  <si>
    <t>HORIBA LB-500</t>
    <phoneticPr fontId="2"/>
  </si>
  <si>
    <t>11/9</t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</si>
  <si>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</si>
  <si>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</si>
  <si>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</si>
  <si>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11/8</t>
    <phoneticPr fontId="2"/>
  </si>
  <si>
    <t>郵便局</t>
    <rPh sb="0" eb="3">
      <t>ユウビンキョク</t>
    </rPh>
    <phoneticPr fontId="2"/>
  </si>
  <si>
    <t>EMS発送</t>
    <rPh sb="3" eb="5">
      <t>ハッソウ</t>
    </rPh>
    <phoneticPr fontId="2"/>
  </si>
  <si>
    <t>防カビ剤</t>
    <rPh sb="0" eb="1">
      <t>ボウ</t>
    </rPh>
    <rPh sb="3" eb="4">
      <t>ザイ</t>
    </rPh>
    <phoneticPr fontId="2"/>
  </si>
  <si>
    <t>カルモア</t>
    <phoneticPr fontId="2"/>
  </si>
  <si>
    <t>11/12</t>
    <phoneticPr fontId="2"/>
  </si>
  <si>
    <t>FTIR</t>
    <phoneticPr fontId="2"/>
  </si>
  <si>
    <t>リサイクルリンク</t>
    <phoneticPr fontId="2"/>
  </si>
  <si>
    <t>10/29</t>
    <phoneticPr fontId="2"/>
  </si>
  <si>
    <t>testo</t>
    <phoneticPr fontId="2"/>
  </si>
  <si>
    <t>デルウィング</t>
    <phoneticPr fontId="2"/>
  </si>
  <si>
    <t>BURTE</t>
    <phoneticPr fontId="2"/>
  </si>
  <si>
    <t>Quo-0005/07</t>
  </si>
  <si>
    <t>見積0929(401.4)+</t>
    <rPh sb="0" eb="2">
      <t>ミツモリ</t>
    </rPh>
    <phoneticPr fontId="2"/>
  </si>
  <si>
    <t>インターリンク</t>
    <phoneticPr fontId="2"/>
  </si>
  <si>
    <t>Inv-0005(446)+Quo-0007(160)</t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</si>
  <si>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</si>
  <si>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10/24</t>
    <phoneticPr fontId="2"/>
  </si>
  <si>
    <t>天秤、LECO</t>
    <rPh sb="0" eb="2">
      <t>テンビン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</si>
  <si>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</si>
  <si>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9/11</t>
    <phoneticPr fontId="2"/>
  </si>
  <si>
    <t>Inv-0002</t>
    <phoneticPr fontId="2"/>
  </si>
  <si>
    <t>佐川グローバル</t>
    <rPh sb="0" eb="2">
      <t>サガワ</t>
    </rPh>
    <phoneticPr fontId="2"/>
  </si>
  <si>
    <t>9/03</t>
    <phoneticPr fontId="2"/>
  </si>
  <si>
    <t>LECO</t>
    <phoneticPr fontId="2"/>
  </si>
  <si>
    <t>7/23</t>
    <phoneticPr fontId="2"/>
  </si>
  <si>
    <t>天秤</t>
    <rPh sb="0" eb="2">
      <t>テンビン</t>
    </rPh>
    <phoneticPr fontId="2"/>
  </si>
  <si>
    <t>Inv-0001</t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</si>
  <si>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</si>
  <si>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ParkinAA</t>
    <phoneticPr fontId="2"/>
  </si>
  <si>
    <t>7/20</t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</si>
  <si>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</si>
  <si>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7/19</t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</si>
  <si>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</si>
  <si>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（繰り越し）</t>
    <rPh sb="1" eb="2">
      <t>ク</t>
    </rPh>
    <rPh sb="3" eb="4">
      <t>コ</t>
    </rPh>
    <phoneticPr fontId="2"/>
  </si>
  <si>
    <t>備考</t>
    <rPh sb="0" eb="2">
      <t>ビコウ</t>
    </rPh>
    <phoneticPr fontId="2"/>
  </si>
  <si>
    <t>Invoice Price</t>
    <phoneticPr fontId="2"/>
  </si>
  <si>
    <t>クレジット、振込</t>
    <rPh sb="6" eb="8">
      <t>フリコミ</t>
    </rPh>
    <phoneticPr fontId="2"/>
  </si>
  <si>
    <t>内訳</t>
    <rPh sb="0" eb="2">
      <t>ウチワケ</t>
    </rPh>
    <phoneticPr fontId="2"/>
  </si>
  <si>
    <t>出金（円）</t>
    <rPh sb="0" eb="2">
      <t>シュッキン</t>
    </rPh>
    <rPh sb="3" eb="4">
      <t>エン</t>
    </rPh>
    <phoneticPr fontId="2"/>
  </si>
  <si>
    <t>入金(円）</t>
    <rPh sb="0" eb="2">
      <t>ニュウキン</t>
    </rPh>
    <rPh sb="3" eb="4">
      <t>エン</t>
    </rPh>
    <phoneticPr fontId="2"/>
  </si>
  <si>
    <t>項目</t>
    <rPh sb="0" eb="2">
      <t>コウモク</t>
    </rPh>
    <phoneticPr fontId="2"/>
  </si>
  <si>
    <t>No</t>
    <phoneticPr fontId="2"/>
  </si>
  <si>
    <t>まとめ船便(inv-0007から）</t>
    <rPh sb="3" eb="5">
      <t>フナビン</t>
    </rPh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</si>
  <si>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</si>
  <si>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</si>
  <si>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</si>
  <si>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</si>
  <si>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12/1</t>
    <phoneticPr fontId="2"/>
  </si>
  <si>
    <t>EMS</t>
    <phoneticPr fontId="2"/>
  </si>
  <si>
    <t>10/30</t>
    <phoneticPr fontId="2"/>
  </si>
  <si>
    <t>11/11</t>
    <phoneticPr fontId="2"/>
  </si>
  <si>
    <t>10/31</t>
    <phoneticPr fontId="2"/>
  </si>
  <si>
    <t>11/14</t>
    <phoneticPr fontId="2"/>
  </si>
  <si>
    <t>11/16</t>
    <phoneticPr fontId="2"/>
  </si>
  <si>
    <t>11/20</t>
    <phoneticPr fontId="2"/>
  </si>
  <si>
    <t>11/15</t>
    <phoneticPr fontId="2"/>
  </si>
  <si>
    <t>11/07</t>
    <phoneticPr fontId="2"/>
  </si>
  <si>
    <t>11/26</t>
    <phoneticPr fontId="2"/>
  </si>
  <si>
    <t>Inv-0008</t>
  </si>
  <si>
    <t>Inv-0009</t>
  </si>
  <si>
    <t>Inv-0007へ</t>
    <phoneticPr fontId="2"/>
  </si>
  <si>
    <t>Inv-0009</t>
    <phoneticPr fontId="2"/>
  </si>
  <si>
    <t>Inv-0008</t>
    <phoneticPr fontId="2"/>
  </si>
  <si>
    <t>11/26</t>
    <phoneticPr fontId="2"/>
  </si>
  <si>
    <t>=450000+228000+72000 (+172000)</t>
    <phoneticPr fontId="2"/>
  </si>
  <si>
    <t>=360,000+350,000+400,000+15,000</t>
    <phoneticPr fontId="2"/>
  </si>
  <si>
    <t>Burte, Testo, Dionex</t>
    <phoneticPr fontId="2"/>
  </si>
  <si>
    <t>Horiba LB, GL</t>
    <phoneticPr fontId="2"/>
  </si>
  <si>
    <t>AAnalyst200 (Perkin Elmer)</t>
  </si>
  <si>
    <t>LECO TrueSpec N</t>
  </si>
  <si>
    <t>Quo-0005</t>
    <phoneticPr fontId="2"/>
  </si>
  <si>
    <t>9/8</t>
    <phoneticPr fontId="2"/>
  </si>
  <si>
    <t>11/6</t>
    <phoneticPr fontId="2"/>
  </si>
  <si>
    <t>1set</t>
    <phoneticPr fontId="2"/>
  </si>
  <si>
    <t>2set</t>
    <phoneticPr fontId="2"/>
  </si>
  <si>
    <t>Quo-0007</t>
    <phoneticPr fontId="2"/>
  </si>
  <si>
    <t>FTIR-8400S</t>
    <phoneticPr fontId="2"/>
  </si>
  <si>
    <t>BURET 自動滴定装置 COM-555</t>
    <phoneticPr fontId="2"/>
  </si>
  <si>
    <t>testo 350-XL Flue gas analyzer</t>
  </si>
  <si>
    <t>11/14(EMS)</t>
    <phoneticPr fontId="2"/>
  </si>
  <si>
    <t>HORIBA 粒径测定仪器 LB-500</t>
  </si>
  <si>
    <t>DIONEX Cation suppressor :CSRS300</t>
  </si>
  <si>
    <t>UV-1240</t>
  </si>
  <si>
    <t>GL Sciences Fraction Collector</t>
  </si>
  <si>
    <t>Inv-0006</t>
    <phoneticPr fontId="2"/>
  </si>
  <si>
    <t>Bioquell Z-2 + R-30</t>
    <phoneticPr fontId="2"/>
  </si>
  <si>
    <t>岛津 LC10A Unit (SCL/SIL/DGU/SPD/CTO)</t>
  </si>
  <si>
    <t>DIONEX DX-320 Unit</t>
  </si>
  <si>
    <r>
      <t>岛津</t>
    </r>
    <r>
      <rPr>
        <sz val="11"/>
        <color theme="1"/>
        <rFont val="游明朝"/>
        <family val="1"/>
        <charset val="128"/>
      </rPr>
      <t>AUW320</t>
    </r>
  </si>
  <si>
    <r>
      <t>AgilentGCMS　5973inert+6890N（</t>
    </r>
    <r>
      <rPr>
        <sz val="11"/>
        <color rgb="FF000000"/>
        <rFont val="DengXian"/>
      </rPr>
      <t>含</t>
    </r>
    <r>
      <rPr>
        <sz val="11"/>
        <color rgb="FF000000"/>
        <rFont val="メイリオ"/>
        <family val="3"/>
        <charset val="128"/>
      </rPr>
      <t>7683injecter）</t>
    </r>
  </si>
  <si>
    <r>
      <t>AgilentLCMS　LC/MSD SL　MSD SL部分</t>
    </r>
    <r>
      <rPr>
        <sz val="11"/>
        <color rgb="FF000000"/>
        <rFont val="DengXian"/>
      </rPr>
      <t>（不含</t>
    </r>
    <r>
      <rPr>
        <sz val="11"/>
        <color rgb="FF000000"/>
        <rFont val="メイリオ"/>
        <family val="3"/>
        <charset val="128"/>
      </rPr>
      <t>HPLC</t>
    </r>
    <r>
      <rPr>
        <sz val="11"/>
        <color rgb="FF000000"/>
        <rFont val="DengXian"/>
      </rPr>
      <t>）</t>
    </r>
  </si>
  <si>
    <r>
      <t>Alliance2695 + SMH(Column oven) + 2487UV検出器</t>
    </r>
    <r>
      <rPr>
        <sz val="11"/>
        <color rgb="FF000000"/>
        <rFont val="メイリオ"/>
        <family val="3"/>
        <charset val="128"/>
      </rPr>
      <t xml:space="preserve"> </t>
    </r>
  </si>
  <si>
    <t>日本仓库</t>
    <phoneticPr fontId="2"/>
  </si>
  <si>
    <t>还没到</t>
    <phoneticPr fontId="2"/>
  </si>
  <si>
    <r>
      <t>（在</t>
    </r>
    <r>
      <rPr>
        <sz val="11"/>
        <color theme="1"/>
        <rFont val="Microsoft YaHei"/>
        <family val="2"/>
        <charset val="134"/>
      </rPr>
      <t>东京）</t>
    </r>
    <phoneticPr fontId="2"/>
  </si>
  <si>
    <t>还没Invoice</t>
    <phoneticPr fontId="2"/>
  </si>
  <si>
    <t>QTY</t>
    <phoneticPr fontId="2"/>
  </si>
  <si>
    <t>出货</t>
    <phoneticPr fontId="2"/>
  </si>
  <si>
    <t>账单</t>
    <phoneticPr fontId="2"/>
  </si>
  <si>
    <t>=250000+160000+130000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</si>
</sst>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9"/>
      <color rgb="FF000000"/>
      <name val="Verdana"/>
      <family val="2"/>
    </font>
    <font>
      <b/>
      <sz val="11"/>
      <color theme="1"/>
      <name val="游明朝"/>
      <family val="1"/>
      <charset val="128"/>
    </font>
    <font>
      <sz val="11"/>
      <color rgb="FF000000"/>
      <name val="Verdana"/>
      <family val="2"/>
    </font>
    <font>
      <sz val="11"/>
      <color theme="1"/>
      <name val="DengXian"/>
    </font>
    <font>
      <sz val="11"/>
      <color theme="1"/>
      <name val="游明朝"/>
      <family val="1"/>
      <charset val="128"/>
    </font>
    <font>
      <sz val="11"/>
      <color rgb="FF000000"/>
      <name val="メイリオ"/>
      <family val="3"/>
      <charset val="128"/>
    </font>
    <font>
      <sz val="11"/>
      <color rgb="FF000000"/>
      <name val="DengXian"/>
    </font>
    <font>
      <sz val="11"/>
      <color theme="1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NumberFormat="1" applyFont="1">
      <alignment vertical="center"/>
    </xf>
    <xf numFmtId="38" fontId="0" fillId="0" borderId="0" xfId="1" applyFont="1">
      <alignment vertical="center"/>
    </xf>
    <xf numFmtId="40" fontId="0" fillId="0" borderId="0" xfId="1" applyNumberFormat="1" applyFont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38" fontId="0" fillId="0" borderId="1" xfId="1" applyFont="1" applyBorder="1">
      <alignment vertical="center"/>
    </xf>
    <xf numFmtId="38" fontId="0" fillId="0" borderId="1" xfId="1" applyNumberFormat="1" applyFont="1" applyBorder="1">
      <alignment vertical="center"/>
    </xf>
    <xf numFmtId="0" fontId="0" fillId="0" borderId="1" xfId="0" quotePrefix="1" applyBorder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56" fontId="0" fillId="0" borderId="0" xfId="0" applyNumberFormat="1">
      <alignment vertical="center"/>
    </xf>
    <xf numFmtId="0" fontId="3" fillId="0" borderId="1" xfId="0" quotePrefix="1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56" fontId="0" fillId="0" borderId="1" xfId="0" quotePrefix="1" applyNumberForma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CA81A-3C5A-4C40-9C24-69B41F840618}">
  <dimension ref="B2:O57"/>
  <sheetViews>
    <sheetView tabSelected="1" topLeftCell="A37" workbookViewId="0">
      <selection activeCell="J47" sqref="J4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5" width="16.08203125" style="3" customWidth="1"/>
    <col min="6" max="6" width="14" style="3" customWidth="1"/>
    <col min="7" max="7" width="8.6640625" style="3"/>
    <col min="8" max="8" width="13.5" style="2" customWidth="1"/>
    <col min="9" max="9" width="16.08203125" style="2" hidden="1" customWidth="1"/>
    <col min="10" max="10" width="25.4140625" style="1" customWidth="1"/>
    <col min="11" max="11" width="3.1640625" customWidth="1"/>
  </cols>
  <sheetData>
    <row r="2" spans="2:15" x14ac:dyDescent="0.55000000000000004">
      <c r="B2" s="5" t="s">
        <v>74</v>
      </c>
      <c r="C2" s="5"/>
      <c r="D2" s="5" t="s">
        <v>73</v>
      </c>
      <c r="E2" s="5" t="s">
        <v>72</v>
      </c>
      <c r="F2" s="7" t="s">
        <v>71</v>
      </c>
      <c r="G2" s="7" t="s">
        <v>70</v>
      </c>
      <c r="H2" s="8" t="s">
        <v>69</v>
      </c>
      <c r="I2" s="8" t="s">
        <v>68</v>
      </c>
      <c r="J2" s="6" t="s">
        <v>67</v>
      </c>
    </row>
    <row r="3" spans="2:15" x14ac:dyDescent="0.55000000000000004">
      <c r="B3" s="5"/>
      <c r="C3" s="5"/>
      <c r="D3" s="5" t="s">
        <v>66</v>
      </c>
      <c r="F3" s="7"/>
      <c r="G3" s="7"/>
      <c r="H3" s="8"/>
      <c r="I3" s="8"/>
      <c r="J3" s="6"/>
    </row>
    <row r="4" spans="2:15" x14ac:dyDescent="0.55000000000000004">
      <c r="B4" s="5"/>
      <c r="C4" s="5"/>
      <c r="D4" s="5" t="s">
        <v>65</v>
      </c>
      <c r="E4" s="7"/>
      <c r="F4" s="7"/>
      <c r="G4" s="7"/>
      <c r="H4" s="8"/>
      <c r="I4" s="8"/>
      <c r="J4" s="6"/>
    </row>
    <row r="5" spans="2:15" x14ac:dyDescent="0.55000000000000004">
      <c r="B5" s="9"/>
      <c r="C5" s="9" t="s">
        <v>64</v>
      </c>
      <c r="D5" s="5" t="s">
        <v>63</v>
      </c>
      <c r="E5" s="7">
        <v>973670</v>
      </c>
      <c r="F5" s="7"/>
      <c r="G5" s="7"/>
      <c r="H5" s="8"/>
      <c r="I5" s="8"/>
      <c r="J5" s="15" t="s">
        <v>23</v>
      </c>
    </row>
    <row r="6" spans="2:15" x14ac:dyDescent="0.55000000000000004">
      <c r="B6" s="9"/>
      <c r="C6" s="9" t="s">
        <v>62</v>
      </c>
      <c r="D6" s="5" t="s">
        <v>11</v>
      </c>
      <c r="E6" s="7"/>
      <c r="F6" s="7"/>
      <c r="G6" s="7"/>
      <c r="H6" s="8">
        <v>864000</v>
      </c>
      <c r="I6" s="8">
        <v>864000</v>
      </c>
      <c r="J6" s="6" t="s">
        <v>46</v>
      </c>
      <c r="L6" t="s">
        <v>59</v>
      </c>
      <c r="M6" t="s">
        <v>61</v>
      </c>
    </row>
    <row r="7" spans="2:15" x14ac:dyDescent="0.55000000000000004">
      <c r="B7" s="9"/>
      <c r="C7" s="9"/>
      <c r="D7" s="5"/>
      <c r="E7" s="7"/>
      <c r="F7" s="7"/>
      <c r="G7" s="7"/>
      <c r="H7" s="8"/>
      <c r="I7" s="8">
        <v>66470</v>
      </c>
      <c r="J7" s="6" t="s">
        <v>60</v>
      </c>
      <c r="L7" t="s">
        <v>59</v>
      </c>
    </row>
    <row r="8" spans="2:15" x14ac:dyDescent="0.55000000000000004">
      <c r="B8" s="9"/>
      <c r="C8" s="9" t="s">
        <v>57</v>
      </c>
      <c r="D8" s="5" t="s">
        <v>11</v>
      </c>
      <c r="E8" s="7"/>
      <c r="F8" s="7"/>
      <c r="G8" s="7"/>
      <c r="H8" s="8">
        <v>51840</v>
      </c>
      <c r="I8" s="8">
        <v>51840</v>
      </c>
      <c r="J8" s="6"/>
      <c r="L8" t="s">
        <v>53</v>
      </c>
      <c r="M8" t="s">
        <v>58</v>
      </c>
    </row>
    <row r="9" spans="2:15" x14ac:dyDescent="0.55000000000000004">
      <c r="B9" s="9"/>
      <c r="C9" s="9" t="s">
        <v>57</v>
      </c>
      <c r="D9" s="5" t="s">
        <v>11</v>
      </c>
      <c r="E9" s="7"/>
      <c r="F9" s="7"/>
      <c r="G9" s="7"/>
      <c r="H9" s="8">
        <v>134164</v>
      </c>
      <c r="I9" s="8">
        <v>134164</v>
      </c>
      <c r="J9" s="6"/>
      <c r="L9" t="s">
        <v>53</v>
      </c>
      <c r="M9" t="s">
        <v>56</v>
      </c>
    </row>
    <row r="10" spans="2:15" x14ac:dyDescent="0.55000000000000004">
      <c r="B10" s="9"/>
      <c r="C10" s="9" t="s">
        <v>82</v>
      </c>
      <c r="D10" s="5" t="s">
        <v>17</v>
      </c>
      <c r="E10" s="7"/>
      <c r="F10" s="7"/>
      <c r="G10" s="7"/>
      <c r="H10" s="8">
        <v>8640</v>
      </c>
      <c r="I10" s="8"/>
      <c r="J10" s="6" t="s">
        <v>16</v>
      </c>
    </row>
    <row r="11" spans="2:15" x14ac:dyDescent="0.55000000000000004">
      <c r="B11" s="9"/>
      <c r="C11" s="9" t="s">
        <v>55</v>
      </c>
      <c r="D11" s="5" t="s">
        <v>8</v>
      </c>
      <c r="E11" s="7"/>
      <c r="F11" s="7"/>
      <c r="G11" s="7"/>
      <c r="H11" s="8">
        <v>130070</v>
      </c>
      <c r="I11" s="8">
        <v>130070</v>
      </c>
      <c r="J11" s="6" t="s">
        <v>54</v>
      </c>
      <c r="L11" t="s">
        <v>53</v>
      </c>
    </row>
    <row r="12" spans="2:15" x14ac:dyDescent="0.55000000000000004">
      <c r="B12" s="9"/>
      <c r="C12" s="9" t="s">
        <v>52</v>
      </c>
      <c r="D12" s="5" t="s">
        <v>51</v>
      </c>
      <c r="E12" s="7">
        <v>322911</v>
      </c>
      <c r="F12" s="7"/>
      <c r="G12" s="7"/>
      <c r="H12" s="8"/>
      <c r="I12" s="8"/>
      <c r="J12" s="15" t="s">
        <v>23</v>
      </c>
      <c r="M12" t="s">
        <v>50</v>
      </c>
    </row>
    <row r="13" spans="2:15" x14ac:dyDescent="0.55000000000000004">
      <c r="B13" s="9"/>
      <c r="C13" s="9" t="s">
        <v>49</v>
      </c>
      <c r="D13" s="5" t="s">
        <v>48</v>
      </c>
      <c r="E13" s="7">
        <v>6060000</v>
      </c>
      <c r="F13" s="7"/>
      <c r="G13" s="7"/>
      <c r="H13" s="8"/>
      <c r="I13" s="8"/>
      <c r="J13" s="15" t="s">
        <v>23</v>
      </c>
      <c r="M13" t="s">
        <v>47</v>
      </c>
    </row>
    <row r="14" spans="2:15" x14ac:dyDescent="0.55000000000000004">
      <c r="B14" s="9"/>
      <c r="C14" s="9" t="s">
        <v>40</v>
      </c>
      <c r="D14" s="5" t="s">
        <v>11</v>
      </c>
      <c r="E14" s="7"/>
      <c r="F14" s="7"/>
      <c r="G14" s="7"/>
      <c r="H14" s="8">
        <v>5292000</v>
      </c>
      <c r="I14" s="8"/>
      <c r="J14" s="6" t="s">
        <v>46</v>
      </c>
      <c r="L14" t="s">
        <v>44</v>
      </c>
      <c r="M14" t="s">
        <v>45</v>
      </c>
      <c r="N14" t="s">
        <v>44</v>
      </c>
    </row>
    <row r="15" spans="2:15" x14ac:dyDescent="0.55000000000000004">
      <c r="B15" s="9"/>
      <c r="C15" s="9" t="s">
        <v>82</v>
      </c>
      <c r="D15" s="5" t="s">
        <v>11</v>
      </c>
      <c r="E15" s="7"/>
      <c r="F15" s="7"/>
      <c r="G15" s="7"/>
      <c r="H15" s="8">
        <v>19184</v>
      </c>
      <c r="I15" s="8">
        <v>90000</v>
      </c>
      <c r="J15" s="6" t="s">
        <v>42</v>
      </c>
      <c r="L15" t="s">
        <v>29</v>
      </c>
      <c r="M15" t="s">
        <v>43</v>
      </c>
      <c r="O15" t="s">
        <v>81</v>
      </c>
    </row>
    <row r="16" spans="2:15" x14ac:dyDescent="0.55000000000000004">
      <c r="B16" s="9"/>
      <c r="C16" s="9" t="s">
        <v>83</v>
      </c>
      <c r="D16" s="5" t="s">
        <v>17</v>
      </c>
      <c r="E16" s="7"/>
      <c r="F16" s="7"/>
      <c r="G16" s="7"/>
      <c r="H16" s="8">
        <v>6912</v>
      </c>
      <c r="I16" s="8"/>
      <c r="J16" s="6" t="s">
        <v>16</v>
      </c>
    </row>
    <row r="17" spans="2:15" x14ac:dyDescent="0.55000000000000004">
      <c r="B17" s="9"/>
      <c r="C17" s="9" t="s">
        <v>84</v>
      </c>
      <c r="D17" s="5" t="s">
        <v>11</v>
      </c>
      <c r="E17" s="7"/>
      <c r="F17" s="7"/>
      <c r="G17" s="7"/>
      <c r="H17" s="8">
        <v>153110</v>
      </c>
      <c r="I17" s="8">
        <v>320000</v>
      </c>
      <c r="J17" s="6" t="s">
        <v>42</v>
      </c>
      <c r="L17" t="s">
        <v>29</v>
      </c>
      <c r="M17" t="s">
        <v>41</v>
      </c>
      <c r="O17" t="s">
        <v>81</v>
      </c>
    </row>
    <row r="18" spans="2:15" x14ac:dyDescent="0.55000000000000004">
      <c r="B18" s="9"/>
      <c r="C18" s="9" t="s">
        <v>83</v>
      </c>
      <c r="D18" s="5" t="s">
        <v>17</v>
      </c>
      <c r="E18" s="7"/>
      <c r="F18" s="7"/>
      <c r="G18" s="7"/>
      <c r="H18" s="8">
        <v>6912</v>
      </c>
      <c r="I18" s="8"/>
      <c r="J18" s="6" t="s">
        <v>16</v>
      </c>
    </row>
    <row r="19" spans="2:15" x14ac:dyDescent="0.55000000000000004">
      <c r="B19" s="9"/>
      <c r="C19" s="16" t="s">
        <v>40</v>
      </c>
      <c r="D19" s="5" t="s">
        <v>11</v>
      </c>
      <c r="E19" s="7"/>
      <c r="F19" s="7"/>
      <c r="G19" s="7"/>
      <c r="H19" s="8">
        <v>53680</v>
      </c>
      <c r="I19" s="8">
        <v>150000</v>
      </c>
      <c r="J19" s="6" t="s">
        <v>39</v>
      </c>
      <c r="L19" t="s">
        <v>29</v>
      </c>
      <c r="M19" t="s">
        <v>38</v>
      </c>
    </row>
    <row r="20" spans="2:15" x14ac:dyDescent="0.55000000000000004">
      <c r="B20" s="9"/>
      <c r="C20" s="9" t="s">
        <v>83</v>
      </c>
      <c r="D20" s="5" t="s">
        <v>17</v>
      </c>
      <c r="E20" s="7"/>
      <c r="F20" s="7"/>
      <c r="G20" s="7"/>
      <c r="H20" s="8">
        <v>6912</v>
      </c>
      <c r="I20" s="8"/>
      <c r="J20" s="6" t="s">
        <v>16</v>
      </c>
    </row>
    <row r="21" spans="2:15" x14ac:dyDescent="0.55000000000000004">
      <c r="B21" s="9"/>
      <c r="C21" s="9" t="s">
        <v>37</v>
      </c>
      <c r="D21" s="5" t="s">
        <v>11</v>
      </c>
      <c r="E21" s="7"/>
      <c r="F21" s="7"/>
      <c r="G21" s="7"/>
      <c r="H21" s="8">
        <v>233280</v>
      </c>
      <c r="I21" s="8">
        <v>502000</v>
      </c>
      <c r="J21" s="6" t="s">
        <v>36</v>
      </c>
      <c r="L21" t="s">
        <v>29</v>
      </c>
      <c r="M21" t="s">
        <v>35</v>
      </c>
    </row>
    <row r="22" spans="2:15" x14ac:dyDescent="0.55000000000000004">
      <c r="B22" s="9"/>
      <c r="C22" s="9" t="s">
        <v>85</v>
      </c>
      <c r="D22" s="5" t="s">
        <v>34</v>
      </c>
      <c r="E22" s="7"/>
      <c r="F22" s="7"/>
      <c r="G22" s="7"/>
      <c r="H22" s="8">
        <v>14050</v>
      </c>
      <c r="I22" s="8" t="s">
        <v>14</v>
      </c>
      <c r="J22" s="6" t="s">
        <v>33</v>
      </c>
      <c r="L22" t="s">
        <v>29</v>
      </c>
    </row>
    <row r="23" spans="2:15" x14ac:dyDescent="0.55000000000000004">
      <c r="B23" s="9"/>
      <c r="C23" s="9" t="s">
        <v>32</v>
      </c>
      <c r="D23" s="5" t="s">
        <v>31</v>
      </c>
      <c r="E23" s="7">
        <v>1058000</v>
      </c>
      <c r="F23" s="7"/>
      <c r="G23" s="7"/>
      <c r="H23" s="8"/>
      <c r="I23" s="8"/>
      <c r="J23" s="15" t="s">
        <v>23</v>
      </c>
      <c r="M23" t="s">
        <v>30</v>
      </c>
    </row>
    <row r="24" spans="2:15" x14ac:dyDescent="0.55000000000000004">
      <c r="B24" s="9"/>
      <c r="C24" s="9"/>
      <c r="D24" s="5" t="s">
        <v>4</v>
      </c>
      <c r="E24" s="7"/>
      <c r="F24" s="7"/>
      <c r="G24" s="7"/>
      <c r="H24" s="8">
        <v>200000</v>
      </c>
      <c r="I24" s="8"/>
      <c r="J24" s="6"/>
      <c r="L24" t="s">
        <v>29</v>
      </c>
    </row>
    <row r="25" spans="2:15" x14ac:dyDescent="0.55000000000000004">
      <c r="B25" s="9"/>
      <c r="C25" s="9"/>
      <c r="D25" s="5" t="s">
        <v>3</v>
      </c>
      <c r="E25" s="7"/>
      <c r="F25" s="7"/>
      <c r="G25" s="7"/>
      <c r="H25" s="8">
        <v>172000</v>
      </c>
      <c r="I25" s="8"/>
      <c r="J25" s="6"/>
      <c r="L25" t="s">
        <v>29</v>
      </c>
    </row>
    <row r="26" spans="2:15" x14ac:dyDescent="0.55000000000000004">
      <c r="B26" s="9"/>
      <c r="C26" s="16" t="s">
        <v>28</v>
      </c>
      <c r="D26" s="5" t="s">
        <v>8</v>
      </c>
      <c r="E26" s="7"/>
      <c r="F26" s="7"/>
      <c r="G26" s="7"/>
      <c r="H26" s="8">
        <v>197550</v>
      </c>
      <c r="I26" s="8"/>
      <c r="J26" s="6"/>
      <c r="L26" t="s">
        <v>10</v>
      </c>
    </row>
    <row r="27" spans="2:15" x14ac:dyDescent="0.55000000000000004">
      <c r="B27" s="9"/>
      <c r="C27" s="9" t="s">
        <v>86</v>
      </c>
      <c r="D27" s="5" t="s">
        <v>11</v>
      </c>
      <c r="E27" s="7"/>
      <c r="F27" s="7"/>
      <c r="G27" s="7"/>
      <c r="H27" s="8">
        <v>13932</v>
      </c>
      <c r="I27" s="8"/>
      <c r="J27" s="6"/>
      <c r="L27" t="s">
        <v>10</v>
      </c>
      <c r="M27" t="s">
        <v>27</v>
      </c>
    </row>
    <row r="28" spans="2:15" x14ac:dyDescent="0.55000000000000004">
      <c r="B28" s="9"/>
      <c r="C28" s="9" t="s">
        <v>87</v>
      </c>
      <c r="D28" s="5" t="s">
        <v>17</v>
      </c>
      <c r="E28" s="7"/>
      <c r="F28" s="7"/>
      <c r="G28" s="7"/>
      <c r="H28" s="8">
        <v>6912</v>
      </c>
      <c r="I28" s="8"/>
      <c r="J28" s="6" t="s">
        <v>16</v>
      </c>
    </row>
    <row r="29" spans="2:15" x14ac:dyDescent="0.55000000000000004">
      <c r="B29" s="9"/>
      <c r="C29" s="9" t="s">
        <v>88</v>
      </c>
      <c r="D29" s="5" t="s">
        <v>11</v>
      </c>
      <c r="E29" s="7"/>
      <c r="F29" s="7"/>
      <c r="G29" s="7"/>
      <c r="H29" s="8">
        <v>17500</v>
      </c>
      <c r="I29" s="8"/>
      <c r="J29" s="6"/>
      <c r="L29" t="s">
        <v>10</v>
      </c>
      <c r="M29" t="s">
        <v>26</v>
      </c>
      <c r="O29" t="s">
        <v>81</v>
      </c>
    </row>
    <row r="30" spans="2:15" x14ac:dyDescent="0.55000000000000004">
      <c r="B30" s="9"/>
      <c r="C30" s="9" t="s">
        <v>87</v>
      </c>
      <c r="D30" s="5" t="s">
        <v>17</v>
      </c>
      <c r="E30" s="7"/>
      <c r="F30" s="7"/>
      <c r="G30" s="7"/>
      <c r="H30" s="8">
        <v>6912</v>
      </c>
      <c r="I30" s="8"/>
      <c r="J30" s="6" t="s">
        <v>16</v>
      </c>
    </row>
    <row r="31" spans="2:15" x14ac:dyDescent="0.55000000000000004">
      <c r="B31" s="9"/>
      <c r="C31" s="9" t="s">
        <v>89</v>
      </c>
      <c r="D31" s="5" t="s">
        <v>15</v>
      </c>
      <c r="E31" s="7"/>
      <c r="F31" s="7"/>
      <c r="G31" s="7"/>
      <c r="H31" s="8">
        <v>1131</v>
      </c>
      <c r="I31" s="8" t="s">
        <v>14</v>
      </c>
      <c r="J31" s="6"/>
      <c r="L31" t="s">
        <v>10</v>
      </c>
    </row>
    <row r="32" spans="2:15" x14ac:dyDescent="0.55000000000000004">
      <c r="B32" s="9"/>
      <c r="C32" s="9" t="s">
        <v>25</v>
      </c>
      <c r="D32" s="5" t="s">
        <v>24</v>
      </c>
      <c r="E32" s="8">
        <v>946000</v>
      </c>
      <c r="F32" s="7"/>
      <c r="G32" s="7"/>
      <c r="H32" s="8"/>
      <c r="I32" s="8"/>
      <c r="J32" s="15" t="s">
        <v>23</v>
      </c>
      <c r="M32" s="10" t="s">
        <v>22</v>
      </c>
    </row>
    <row r="33" spans="2:14" x14ac:dyDescent="0.55000000000000004">
      <c r="B33" s="9"/>
      <c r="C33" s="9" t="s">
        <v>19</v>
      </c>
      <c r="D33" s="5" t="s">
        <v>11</v>
      </c>
      <c r="E33" s="7"/>
      <c r="F33" s="7"/>
      <c r="G33" s="7"/>
      <c r="H33" s="8">
        <v>521982</v>
      </c>
      <c r="I33" s="8"/>
      <c r="J33" s="6"/>
      <c r="L33" t="s">
        <v>20</v>
      </c>
      <c r="M33" t="s">
        <v>21</v>
      </c>
    </row>
    <row r="34" spans="2:14" x14ac:dyDescent="0.55000000000000004">
      <c r="B34" s="9"/>
      <c r="C34" s="9" t="s">
        <v>87</v>
      </c>
      <c r="D34" s="5" t="s">
        <v>17</v>
      </c>
      <c r="E34" s="7"/>
      <c r="F34" s="7"/>
      <c r="G34" s="7"/>
      <c r="H34" s="8">
        <v>6912</v>
      </c>
      <c r="I34" s="8"/>
      <c r="J34" s="6" t="s">
        <v>16</v>
      </c>
    </row>
    <row r="35" spans="2:14" x14ac:dyDescent="0.55000000000000004">
      <c r="B35" s="9"/>
      <c r="C35" s="9"/>
      <c r="D35" s="5" t="s">
        <v>4</v>
      </c>
      <c r="E35" s="7"/>
      <c r="F35" s="7"/>
      <c r="G35" s="7"/>
      <c r="H35" s="8">
        <v>200000</v>
      </c>
      <c r="I35" s="8"/>
      <c r="J35" s="6"/>
      <c r="L35" t="s">
        <v>20</v>
      </c>
    </row>
    <row r="36" spans="2:14" x14ac:dyDescent="0.55000000000000004">
      <c r="B36" s="9"/>
      <c r="C36" s="9" t="s">
        <v>19</v>
      </c>
      <c r="D36" s="5" t="s">
        <v>11</v>
      </c>
      <c r="E36" s="7"/>
      <c r="F36" s="7"/>
      <c r="G36" s="7"/>
      <c r="H36" s="8">
        <v>159840</v>
      </c>
      <c r="I36" s="8" t="s">
        <v>14</v>
      </c>
      <c r="J36" s="6"/>
      <c r="L36" t="s">
        <v>92</v>
      </c>
      <c r="M36" t="s">
        <v>18</v>
      </c>
    </row>
    <row r="37" spans="2:14" x14ac:dyDescent="0.55000000000000004">
      <c r="B37" s="9"/>
      <c r="C37" s="9" t="s">
        <v>87</v>
      </c>
      <c r="D37" s="5" t="s">
        <v>17</v>
      </c>
      <c r="E37" s="7"/>
      <c r="F37" s="7"/>
      <c r="G37" s="7"/>
      <c r="H37" s="8">
        <v>6912</v>
      </c>
      <c r="I37" s="8"/>
      <c r="J37" s="6" t="s">
        <v>16</v>
      </c>
    </row>
    <row r="38" spans="2:14" x14ac:dyDescent="0.55000000000000004">
      <c r="B38" s="9"/>
      <c r="C38" s="9"/>
      <c r="D38" s="5" t="s">
        <v>15</v>
      </c>
      <c r="E38" s="7"/>
      <c r="F38" s="7"/>
      <c r="G38" s="7"/>
      <c r="H38" s="8">
        <v>0</v>
      </c>
      <c r="I38" s="8" t="s">
        <v>14</v>
      </c>
      <c r="J38" s="6"/>
      <c r="L38" t="s">
        <v>92</v>
      </c>
    </row>
    <row r="39" spans="2:14" x14ac:dyDescent="0.55000000000000004">
      <c r="B39" s="9"/>
      <c r="C39" s="9" t="s">
        <v>90</v>
      </c>
      <c r="D39" s="5" t="s">
        <v>5</v>
      </c>
      <c r="E39" s="7"/>
      <c r="F39" s="7"/>
      <c r="G39" s="7"/>
      <c r="H39" s="8">
        <v>144320</v>
      </c>
      <c r="I39" s="8"/>
      <c r="J39" s="6"/>
      <c r="L39" t="s">
        <v>92</v>
      </c>
      <c r="M39" s="12"/>
      <c r="N39" s="10"/>
    </row>
    <row r="40" spans="2:14" x14ac:dyDescent="0.55000000000000004">
      <c r="B40" s="9"/>
      <c r="C40" s="9" t="s">
        <v>80</v>
      </c>
      <c r="D40" s="5" t="s">
        <v>13</v>
      </c>
      <c r="E40" s="7">
        <v>1175000</v>
      </c>
      <c r="F40" s="7" t="s">
        <v>7</v>
      </c>
      <c r="G40" s="7"/>
      <c r="H40" s="8"/>
      <c r="I40" s="8"/>
      <c r="J40" s="13" t="s">
        <v>97</v>
      </c>
      <c r="N40" t="s">
        <v>12</v>
      </c>
    </row>
    <row r="41" spans="2:14" x14ac:dyDescent="0.55000000000000004">
      <c r="B41" s="9"/>
      <c r="C41" s="9"/>
      <c r="D41" s="5" t="s">
        <v>11</v>
      </c>
      <c r="E41" s="7"/>
      <c r="F41" s="7"/>
      <c r="G41" s="7"/>
      <c r="H41" s="8">
        <v>384480</v>
      </c>
      <c r="I41" s="8"/>
      <c r="J41" s="13"/>
      <c r="L41" t="s">
        <v>10</v>
      </c>
      <c r="M41" s="14" t="s">
        <v>9</v>
      </c>
    </row>
    <row r="42" spans="2:14" x14ac:dyDescent="0.55000000000000004">
      <c r="B42" s="9"/>
      <c r="C42" s="9"/>
      <c r="D42" s="5" t="s">
        <v>79</v>
      </c>
      <c r="E42" s="7">
        <v>540000</v>
      </c>
      <c r="F42" s="7"/>
      <c r="G42" s="7"/>
      <c r="H42" s="8"/>
      <c r="I42" s="8"/>
      <c r="J42" s="13" t="s">
        <v>132</v>
      </c>
    </row>
    <row r="43" spans="2:14" x14ac:dyDescent="0.55000000000000004">
      <c r="B43" s="9"/>
      <c r="C43" s="9"/>
      <c r="D43" s="5" t="s">
        <v>4</v>
      </c>
      <c r="E43" s="7"/>
      <c r="F43" s="7"/>
      <c r="G43" s="7"/>
      <c r="H43" s="8">
        <v>200000</v>
      </c>
      <c r="I43" s="8"/>
      <c r="J43" s="6"/>
      <c r="L43" t="s">
        <v>95</v>
      </c>
      <c r="N43" s="11"/>
    </row>
    <row r="44" spans="2:14" x14ac:dyDescent="0.55000000000000004">
      <c r="B44" s="9"/>
      <c r="C44" s="9"/>
      <c r="D44" s="5" t="s">
        <v>75</v>
      </c>
      <c r="E44" s="7"/>
      <c r="F44" s="7"/>
      <c r="G44" s="7"/>
      <c r="H44" s="8">
        <v>115020</v>
      </c>
      <c r="I44" s="8"/>
      <c r="J44" s="6"/>
      <c r="L44" t="s">
        <v>94</v>
      </c>
      <c r="M44" t="s">
        <v>100</v>
      </c>
      <c r="N44" s="11"/>
    </row>
    <row r="45" spans="2:14" x14ac:dyDescent="0.55000000000000004">
      <c r="B45" s="9"/>
      <c r="C45" s="9" t="s">
        <v>96</v>
      </c>
      <c r="D45" s="5" t="s">
        <v>34</v>
      </c>
      <c r="E45" s="7"/>
      <c r="F45" s="7"/>
      <c r="G45" s="7"/>
      <c r="H45" s="8">
        <v>14700</v>
      </c>
      <c r="I45" s="8"/>
      <c r="J45" s="6"/>
      <c r="L45" t="s">
        <v>91</v>
      </c>
      <c r="M45" t="s">
        <v>99</v>
      </c>
      <c r="N45" s="11"/>
    </row>
    <row r="46" spans="2:14" x14ac:dyDescent="0.55000000000000004">
      <c r="B46" s="9"/>
      <c r="C46" s="9"/>
      <c r="D46" s="5" t="s">
        <v>4</v>
      </c>
      <c r="E46" s="7"/>
      <c r="F46" s="7"/>
      <c r="G46" s="7"/>
      <c r="H46" s="8">
        <v>200000</v>
      </c>
      <c r="I46" s="8"/>
      <c r="J46" s="6"/>
      <c r="L46" t="s">
        <v>91</v>
      </c>
      <c r="N46" s="10"/>
    </row>
    <row r="47" spans="2:14" x14ac:dyDescent="0.55000000000000004">
      <c r="B47" s="9"/>
      <c r="C47" s="9"/>
      <c r="D47" s="5" t="s">
        <v>3</v>
      </c>
      <c r="E47" s="7"/>
      <c r="F47" s="7"/>
      <c r="G47" s="7"/>
      <c r="H47" s="8">
        <v>170000</v>
      </c>
      <c r="I47" s="8"/>
      <c r="J47" s="6"/>
      <c r="L47" t="s">
        <v>93</v>
      </c>
    </row>
    <row r="48" spans="2:14" x14ac:dyDescent="0.55000000000000004">
      <c r="B48" s="9"/>
      <c r="C48" s="9"/>
      <c r="D48" s="5" t="s">
        <v>76</v>
      </c>
      <c r="E48" s="7"/>
      <c r="F48" s="7"/>
      <c r="G48" s="7"/>
      <c r="H48" s="8">
        <v>323000</v>
      </c>
      <c r="I48" s="8"/>
      <c r="J48" s="6"/>
      <c r="L48" t="s">
        <v>91</v>
      </c>
      <c r="M48" t="s">
        <v>77</v>
      </c>
    </row>
    <row r="49" spans="2:14" x14ac:dyDescent="0.55000000000000004">
      <c r="B49" s="9"/>
      <c r="C49" s="9"/>
      <c r="D49" s="5" t="s">
        <v>76</v>
      </c>
      <c r="E49" s="7"/>
      <c r="F49" s="7"/>
      <c r="G49" s="7"/>
      <c r="H49" s="8">
        <v>320000</v>
      </c>
      <c r="I49" s="8"/>
      <c r="J49" s="6"/>
      <c r="L49" t="s">
        <v>91</v>
      </c>
      <c r="M49" t="s">
        <v>78</v>
      </c>
    </row>
    <row r="50" spans="2:14" x14ac:dyDescent="0.55000000000000004">
      <c r="B50" s="9"/>
      <c r="C50" s="9"/>
      <c r="D50" s="5" t="s">
        <v>8</v>
      </c>
      <c r="E50" s="7"/>
      <c r="F50" s="7"/>
      <c r="G50" s="7"/>
      <c r="H50" s="8"/>
      <c r="I50" s="8"/>
      <c r="J50" s="6" t="s">
        <v>7</v>
      </c>
    </row>
    <row r="51" spans="2:14" x14ac:dyDescent="0.55000000000000004">
      <c r="B51" s="9"/>
      <c r="C51" s="9"/>
      <c r="D51" s="5" t="s">
        <v>6</v>
      </c>
      <c r="E51" s="7">
        <v>1125000</v>
      </c>
      <c r="F51" s="7"/>
      <c r="G51" s="7"/>
      <c r="H51" s="8"/>
      <c r="I51" s="8"/>
      <c r="J51" s="13" t="s">
        <v>98</v>
      </c>
    </row>
    <row r="52" spans="2:14" x14ac:dyDescent="0.55000000000000004">
      <c r="B52" s="9"/>
      <c r="C52" s="9"/>
      <c r="D52" s="5"/>
      <c r="E52" s="7"/>
      <c r="F52" s="7"/>
      <c r="G52" s="7"/>
      <c r="H52" s="8"/>
      <c r="I52" s="8"/>
      <c r="J52" s="6"/>
    </row>
    <row r="53" spans="2:14" x14ac:dyDescent="0.55000000000000004">
      <c r="B53" s="5"/>
      <c r="C53" s="5"/>
      <c r="D53" s="5" t="s">
        <v>2</v>
      </c>
      <c r="E53" s="7">
        <f>SUM(E3:E52)</f>
        <v>12200581</v>
      </c>
      <c r="F53" s="7"/>
      <c r="G53" s="7"/>
      <c r="H53" s="7">
        <f>SUM(H3:H52)</f>
        <v>10357857</v>
      </c>
      <c r="I53" s="7"/>
      <c r="J53" s="6"/>
    </row>
    <row r="54" spans="2:14" x14ac:dyDescent="0.55000000000000004">
      <c r="D54" s="5" t="s">
        <v>1</v>
      </c>
      <c r="F54" s="3">
        <f>SUM(F5:F53)</f>
        <v>0</v>
      </c>
    </row>
    <row r="55" spans="2:14" x14ac:dyDescent="0.55000000000000004">
      <c r="D55" s="5" t="s">
        <v>0</v>
      </c>
      <c r="F55" s="3">
        <f>E53-H53</f>
        <v>1842724</v>
      </c>
    </row>
    <row r="57" spans="2:14" s="3" customFormat="1" x14ac:dyDescent="0.55000000000000004">
      <c r="B57"/>
      <c r="C57"/>
      <c r="D57"/>
      <c r="E57" s="4"/>
      <c r="F57" s="4"/>
      <c r="H57" s="2"/>
      <c r="I57" s="2"/>
      <c r="J57" s="1"/>
      <c r="K57"/>
      <c r="L57"/>
      <c r="M57"/>
      <c r="N57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322E4-516D-4A07-A38A-C7C48242F520}">
  <dimension ref="B2:F18"/>
  <sheetViews>
    <sheetView topLeftCell="A4" workbookViewId="0">
      <selection activeCell="C14" sqref="C14"/>
    </sheetView>
  </sheetViews>
  <sheetFormatPr defaultRowHeight="18" x14ac:dyDescent="0.55000000000000004"/>
  <cols>
    <col min="3" max="3" width="57.4140625" bestFit="1" customWidth="1"/>
    <col min="4" max="4" width="11" customWidth="1"/>
    <col min="5" max="5" width="11.75" bestFit="1" customWidth="1"/>
    <col min="6" max="6" width="9.5" bestFit="1" customWidth="1"/>
  </cols>
  <sheetData>
    <row r="2" spans="2:6" x14ac:dyDescent="0.55000000000000004">
      <c r="B2" t="s">
        <v>74</v>
      </c>
      <c r="D2" s="25" t="s">
        <v>129</v>
      </c>
      <c r="E2" s="25" t="s">
        <v>130</v>
      </c>
      <c r="F2" s="25" t="s">
        <v>131</v>
      </c>
    </row>
    <row r="3" spans="2:6" x14ac:dyDescent="0.55000000000000004">
      <c r="B3">
        <v>1</v>
      </c>
      <c r="C3" s="19" t="s">
        <v>101</v>
      </c>
      <c r="D3" s="17" t="s">
        <v>106</v>
      </c>
      <c r="E3" s="10" t="s">
        <v>104</v>
      </c>
      <c r="F3" t="s">
        <v>59</v>
      </c>
    </row>
    <row r="4" spans="2:6" x14ac:dyDescent="0.55000000000000004">
      <c r="B4">
        <v>2</v>
      </c>
      <c r="C4" s="20" t="s">
        <v>121</v>
      </c>
      <c r="D4" s="17" t="s">
        <v>106</v>
      </c>
      <c r="E4" s="10" t="s">
        <v>105</v>
      </c>
      <c r="F4" t="s">
        <v>53</v>
      </c>
    </row>
    <row r="5" spans="2:6" x14ac:dyDescent="0.55000000000000004">
      <c r="B5">
        <v>3</v>
      </c>
      <c r="C5" s="21" t="s">
        <v>102</v>
      </c>
      <c r="D5" s="17" t="s">
        <v>106</v>
      </c>
      <c r="E5" s="10" t="s">
        <v>105</v>
      </c>
      <c r="F5" t="s">
        <v>53</v>
      </c>
    </row>
    <row r="6" spans="2:6" x14ac:dyDescent="0.55000000000000004">
      <c r="B6">
        <v>4</v>
      </c>
      <c r="C6" s="22" t="s">
        <v>122</v>
      </c>
      <c r="D6" s="17" t="s">
        <v>106</v>
      </c>
      <c r="E6" s="10" t="s">
        <v>105</v>
      </c>
      <c r="F6" t="s">
        <v>103</v>
      </c>
    </row>
    <row r="7" spans="2:6" x14ac:dyDescent="0.55000000000000004">
      <c r="B7">
        <v>5</v>
      </c>
      <c r="C7" s="22" t="s">
        <v>123</v>
      </c>
      <c r="D7" s="17" t="s">
        <v>106</v>
      </c>
      <c r="E7" s="25" t="s">
        <v>125</v>
      </c>
      <c r="F7" t="s">
        <v>103</v>
      </c>
    </row>
    <row r="8" spans="2:6" x14ac:dyDescent="0.55000000000000004">
      <c r="B8">
        <v>6</v>
      </c>
      <c r="C8" s="20" t="s">
        <v>124</v>
      </c>
      <c r="D8" s="17" t="s">
        <v>107</v>
      </c>
      <c r="E8" s="10" t="s">
        <v>105</v>
      </c>
      <c r="F8" t="s">
        <v>108</v>
      </c>
    </row>
    <row r="9" spans="2:6" x14ac:dyDescent="0.55000000000000004">
      <c r="B9">
        <v>7</v>
      </c>
      <c r="C9" s="23" t="s">
        <v>109</v>
      </c>
      <c r="D9" s="17" t="s">
        <v>106</v>
      </c>
      <c r="E9" s="25" t="s">
        <v>125</v>
      </c>
      <c r="F9" t="s">
        <v>29</v>
      </c>
    </row>
    <row r="10" spans="2:6" x14ac:dyDescent="0.55000000000000004">
      <c r="B10">
        <v>8</v>
      </c>
      <c r="C10" s="23" t="s">
        <v>110</v>
      </c>
      <c r="D10" s="17" t="s">
        <v>106</v>
      </c>
      <c r="E10" s="10" t="s">
        <v>112</v>
      </c>
      <c r="F10" t="s">
        <v>29</v>
      </c>
    </row>
    <row r="11" spans="2:6" x14ac:dyDescent="0.55000000000000004">
      <c r="B11">
        <v>9</v>
      </c>
      <c r="C11" s="24" t="s">
        <v>111</v>
      </c>
      <c r="D11" s="17" t="s">
        <v>106</v>
      </c>
      <c r="E11" s="10" t="s">
        <v>112</v>
      </c>
      <c r="F11" t="s">
        <v>29</v>
      </c>
    </row>
    <row r="12" spans="2:6" x14ac:dyDescent="0.55000000000000004">
      <c r="B12">
        <v>10</v>
      </c>
      <c r="C12" s="20" t="s">
        <v>113</v>
      </c>
      <c r="D12" s="17" t="s">
        <v>106</v>
      </c>
      <c r="E12" s="25" t="s">
        <v>125</v>
      </c>
      <c r="F12" t="s">
        <v>10</v>
      </c>
    </row>
    <row r="13" spans="2:6" x14ac:dyDescent="0.55000000000000004">
      <c r="B13">
        <v>11</v>
      </c>
      <c r="C13" s="22" t="s">
        <v>114</v>
      </c>
      <c r="D13" s="17" t="s">
        <v>106</v>
      </c>
      <c r="E13" s="10" t="s">
        <v>112</v>
      </c>
      <c r="F13" t="s">
        <v>10</v>
      </c>
    </row>
    <row r="14" spans="2:6" x14ac:dyDescent="0.55000000000000004">
      <c r="B14">
        <v>12</v>
      </c>
      <c r="C14" s="22" t="s">
        <v>115</v>
      </c>
      <c r="D14" s="17" t="s">
        <v>106</v>
      </c>
      <c r="E14" s="25" t="s">
        <v>126</v>
      </c>
      <c r="F14" t="s">
        <v>10</v>
      </c>
    </row>
    <row r="15" spans="2:6" x14ac:dyDescent="0.55000000000000004">
      <c r="B15">
        <v>13</v>
      </c>
      <c r="C15" s="18" t="s">
        <v>116</v>
      </c>
      <c r="D15" s="17" t="s">
        <v>106</v>
      </c>
      <c r="E15" s="25" t="s">
        <v>125</v>
      </c>
      <c r="F15" t="s">
        <v>117</v>
      </c>
    </row>
    <row r="16" spans="2:6" x14ac:dyDescent="0.55000000000000004">
      <c r="B16">
        <v>14</v>
      </c>
      <c r="C16" s="23" t="s">
        <v>118</v>
      </c>
      <c r="D16" s="17" t="s">
        <v>106</v>
      </c>
      <c r="E16" t="s">
        <v>127</v>
      </c>
      <c r="F16" s="25" t="s">
        <v>128</v>
      </c>
    </row>
    <row r="17" spans="2:6" x14ac:dyDescent="0.55000000000000004">
      <c r="B17">
        <v>15</v>
      </c>
      <c r="C17" s="20" t="s">
        <v>119</v>
      </c>
      <c r="D17" s="17" t="s">
        <v>106</v>
      </c>
      <c r="E17" s="25" t="s">
        <v>126</v>
      </c>
      <c r="F17" t="s">
        <v>95</v>
      </c>
    </row>
    <row r="18" spans="2:6" x14ac:dyDescent="0.55000000000000004">
      <c r="B18">
        <v>16</v>
      </c>
      <c r="C18" s="22" t="s">
        <v>120</v>
      </c>
      <c r="D18" s="17" t="s">
        <v>106</v>
      </c>
      <c r="E18" s="25" t="s">
        <v>126</v>
      </c>
      <c r="F18" t="s">
        <v>95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輸出のみ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2018-11-26T00:17:06Z</dcterms:created>
  <dcterms:modified xsi:type="dcterms:W3CDTF">2018-12-07T10:52:56Z</dcterms:modified>
</cp:coreProperties>
</file>