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01"/>
  <workbookPr defaultThemeVersion="166925"/>
  <mc:AlternateContent xmlns:mc="http://schemas.openxmlformats.org/markup-compatibility/2006">
    <mc:Choice Requires="x15">
      <x15ac:absPath xmlns:x15ac="http://schemas.microsoft.com/office/spreadsheetml/2010/11/ac" url="C:\Users\Bogey\Documents\Bogey\Princess M Classic\3_出費\カード払い\"/>
    </mc:Choice>
  </mc:AlternateContent>
  <xr:revisionPtr revIDLastSave="0" documentId="13_ncr:1_{4ECCB127-7274-443B-8B2A-C4D9B113A7B9}" xr6:coauthVersionLast="38" xr6:coauthVersionMax="38" xr10:uidLastSave="{00000000-0000-0000-0000-000000000000}"/>
  <bookViews>
    <workbookView xWindow="0" yWindow="0" windowWidth="19200" windowHeight="8000" xr2:uid="{00000000-000D-0000-FFFF-FFFF00000000}"/>
  </bookViews>
  <sheets>
    <sheet name="DC181101105817"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41" i="1" l="1"/>
  <c r="P14" i="1"/>
  <c r="O41" i="1"/>
  <c r="O31" i="1"/>
  <c r="N40" i="1" l="1"/>
  <c r="N39" i="1"/>
  <c r="N38" i="1"/>
  <c r="N37" i="1"/>
  <c r="N36" i="1"/>
  <c r="N35" i="1"/>
  <c r="N34" i="1"/>
  <c r="N33" i="1"/>
  <c r="N32" i="1"/>
  <c r="N30" i="1"/>
  <c r="N29" i="1"/>
  <c r="N28" i="1"/>
  <c r="N27" i="1"/>
  <c r="N26" i="1"/>
  <c r="N25" i="1"/>
  <c r="N24" i="1"/>
  <c r="N23" i="1"/>
  <c r="N22" i="1"/>
  <c r="N21" i="1"/>
  <c r="N20" i="1"/>
  <c r="N19" i="1"/>
  <c r="N18" i="1"/>
  <c r="N17" i="1"/>
  <c r="N16" i="1"/>
  <c r="N15" i="1"/>
  <c r="N41" i="1"/>
</calcChain>
</file>

<file path=xl/sharedStrings.xml><?xml version="1.0" encoding="utf-8"?>
<sst xmlns="http://schemas.openxmlformats.org/spreadsheetml/2006/main" count="171" uniqueCount="79">
  <si>
    <t>坊垣　生也　様</t>
  </si>
  <si>
    <t>カード種類</t>
  </si>
  <si>
    <t>カード名称</t>
  </si>
  <si>
    <t>カード番号</t>
  </si>
  <si>
    <t>ブランド</t>
  </si>
  <si>
    <t>照会月</t>
  </si>
  <si>
    <t>明細作成日</t>
  </si>
  <si>
    <t>ゴールド</t>
  </si>
  <si>
    <t xml:space="preserve">ＪＡＬカード　ゴールド                  </t>
  </si>
  <si>
    <t>5279-****-****-2006</t>
  </si>
  <si>
    <t>MasterCard</t>
  </si>
  <si>
    <t>お支払日</t>
  </si>
  <si>
    <t>今回ご請求合計額[(1)－(2)]</t>
  </si>
  <si>
    <t>(1)今回ご請求額</t>
  </si>
  <si>
    <t>(2)事前お支払額</t>
  </si>
  <si>
    <t>カード代金支払口座</t>
  </si>
  <si>
    <t>お取引店</t>
  </si>
  <si>
    <t>口座番号</t>
  </si>
  <si>
    <t>京都銀行　長岡支店</t>
  </si>
  <si>
    <t>普通　0004353***</t>
  </si>
  <si>
    <t>利用日</t>
  </si>
  <si>
    <t>利用者</t>
  </si>
  <si>
    <t>利用区分</t>
  </si>
  <si>
    <t>利用内容</t>
  </si>
  <si>
    <t>新規利用額</t>
  </si>
  <si>
    <t>今回請求額</t>
  </si>
  <si>
    <t>支払回数</t>
  </si>
  <si>
    <t>現地通貨額</t>
  </si>
  <si>
    <t>通貨略称</t>
  </si>
  <si>
    <t>換算レート</t>
  </si>
  <si>
    <t>備考</t>
  </si>
  <si>
    <t>M2006</t>
  </si>
  <si>
    <t>１回払い</t>
  </si>
  <si>
    <t>ＧＭＯイプシロン</t>
  </si>
  <si>
    <t>日本通信ｂモバイルサービス</t>
  </si>
  <si>
    <t>RENTALCARS.COM               441618366700</t>
  </si>
  <si>
    <t>JPY</t>
  </si>
  <si>
    <t>CATHAYPA                     TOYKO</t>
  </si>
  <si>
    <t>PARK PLAZA NOTTINGHA         NOTTINGHAM</t>
  </si>
  <si>
    <t>GBP</t>
  </si>
  <si>
    <t>ラクテンペイ　プリンセスエムク</t>
  </si>
  <si>
    <t>CATHAYPA                     TOKYO</t>
  </si>
  <si>
    <t>RELAY                        HONG KONG</t>
  </si>
  <si>
    <t>HKD</t>
  </si>
  <si>
    <t>MCDONALD'S-270-CHEKL         HONG KONG</t>
  </si>
  <si>
    <t>HONGKONGUCL                  85226399203</t>
  </si>
  <si>
    <t>EUR</t>
  </si>
  <si>
    <t>TAXI FARE BY VERIFON         03336661000</t>
  </si>
  <si>
    <t>GREEN MOTION HEATHRO         REIGATE</t>
  </si>
  <si>
    <t>MURCO SPORTSMAN              NOTTINGHAM</t>
  </si>
  <si>
    <t>ケイ・オプティコム　ｅｏ利用料</t>
  </si>
  <si>
    <t>HEMSWELL ANTIQUE CEN         GAINSBOROUGH</t>
  </si>
  <si>
    <t>CAENBY CORNER GARAGE         RASEN MARKET</t>
  </si>
  <si>
    <t>WWW.GREENGABLES.UK.C         INTERNET</t>
  </si>
  <si>
    <t>SAINSBURYS SACAT 482         HAMPTON</t>
  </si>
  <si>
    <t>SELFSERVE TICKET             SWTRAINSTEDDI</t>
  </si>
  <si>
    <t>TESCO STORES 2713            HAMPTON</t>
  </si>
  <si>
    <t>PARK HOTEL                   TEDDINGTON</t>
  </si>
  <si>
    <t>SWEET DREAMS BY HEIN         HONG KONG</t>
  </si>
  <si>
    <t>支払停止の抗弁について</t>
  </si>
  <si>
    <t>翌月一括払いを除き、商品瑕疵、役務の未提供などを理由に支払を止めることができる場合があります。</t>
  </si>
  <si>
    <t>ご利用代金明細内容に関するお問合せは、下記までご連絡ください。</t>
  </si>
  <si>
    <t>三菱UFJニコス（株）</t>
  </si>
  <si>
    <t>DCカードご利用明細デスク</t>
  </si>
  <si>
    <t>東京 TEL 03-3780-4466　大阪 TEL 06-6533-6635</t>
  </si>
  <si>
    <t>レンタカー</t>
    <phoneticPr fontId="18"/>
  </si>
  <si>
    <t>航空チケット</t>
    <rPh sb="0" eb="2">
      <t>コウクウ</t>
    </rPh>
    <phoneticPr fontId="18"/>
  </si>
  <si>
    <t>ホテル駐車場</t>
    <rPh sb="3" eb="6">
      <t>チュウシャジョウ</t>
    </rPh>
    <phoneticPr fontId="18"/>
  </si>
  <si>
    <t>（除外）</t>
    <rPh sb="1" eb="3">
      <t>ジョガイ</t>
    </rPh>
    <phoneticPr fontId="18"/>
  </si>
  <si>
    <t>タクシー</t>
    <phoneticPr fontId="18"/>
  </si>
  <si>
    <t>ホテル宿泊</t>
    <rPh sb="3" eb="5">
      <t>シュクハク</t>
    </rPh>
    <phoneticPr fontId="18"/>
  </si>
  <si>
    <t>店舗通信費</t>
    <rPh sb="0" eb="2">
      <t>テンポ</t>
    </rPh>
    <rPh sb="2" eb="5">
      <t>ツウシンヒ</t>
    </rPh>
    <phoneticPr fontId="18"/>
  </si>
  <si>
    <t>商品代金</t>
    <rPh sb="0" eb="4">
      <t>ショウヒンダイキン</t>
    </rPh>
    <phoneticPr fontId="18"/>
  </si>
  <si>
    <t>レンタカー保険</t>
    <rPh sb="5" eb="7">
      <t>ホケン</t>
    </rPh>
    <phoneticPr fontId="18"/>
  </si>
  <si>
    <t>WEBショップ維持費</t>
    <rPh sb="7" eb="10">
      <t>イジヒ</t>
    </rPh>
    <phoneticPr fontId="18"/>
  </si>
  <si>
    <t>対象費用</t>
    <rPh sb="0" eb="2">
      <t>タイショウ</t>
    </rPh>
    <rPh sb="2" eb="4">
      <t>ヒヨウ</t>
    </rPh>
    <phoneticPr fontId="18"/>
  </si>
  <si>
    <t>OK</t>
    <phoneticPr fontId="18"/>
  </si>
  <si>
    <t>商品</t>
    <rPh sb="0" eb="2">
      <t>ショウヒン</t>
    </rPh>
    <phoneticPr fontId="18"/>
  </si>
  <si>
    <t>出張経費以外</t>
    <rPh sb="0" eb="2">
      <t>シュッチョウ</t>
    </rPh>
    <rPh sb="2" eb="4">
      <t>ケイヒ</t>
    </rPh>
    <rPh sb="4" eb="6">
      <t>イガイ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</si>
</sst>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7">
    <xf numFmtId="0" fontId="0" fillId="0" borderId="0" xfId="0">
      <alignment vertical="center"/>
    </xf>
    <xf numFmtId="55" fontId="0" fillId="0" borderId="0" xfId="0" applyNumberFormat="1">
      <alignment vertical="center"/>
    </xf>
    <xf numFmtId="31" fontId="0" fillId="0" borderId="0" xfId="0" applyNumberFormat="1">
      <alignment vertical="center"/>
    </xf>
    <xf numFmtId="56" fontId="0" fillId="0" borderId="0" xfId="0" applyNumberFormat="1">
      <alignment vertical="center"/>
    </xf>
    <xf numFmtId="3" fontId="0" fillId="0" borderId="0" xfId="0" applyNumberFormat="1">
      <alignment vertical="center"/>
    </xf>
    <xf numFmtId="14" fontId="0" fillId="0" borderId="0" xfId="0" applyNumberFormat="1">
      <alignment vertical="center"/>
    </xf>
    <xf numFmtId="4" fontId="0" fillId="0" borderId="0" xfId="0" applyNumberFormat="1">
      <alignment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8"/>
  <sheetViews>
    <sheetView tabSelected="1" topLeftCell="D28" workbookViewId="0">
      <selection activeCell="P41" sqref="P41"/>
    </sheetView>
  </sheetViews>
  <sheetFormatPr defaultRowHeight="18" x14ac:dyDescent="0.55000000000000004"/>
  <cols>
    <col min="1" max="1" width="10.75" customWidth="1"/>
    <col min="4" max="4" width="45.83203125" bestFit="1" customWidth="1"/>
  </cols>
  <sheetData>
    <row r="1" spans="1:16" x14ac:dyDescent="0.55000000000000004">
      <c r="A1" t="s">
        <v>0</v>
      </c>
    </row>
    <row r="3" spans="1:16" x14ac:dyDescent="0.55000000000000004">
      <c r="A3" t="s">
        <v>1</v>
      </c>
      <c r="B3" t="s">
        <v>2</v>
      </c>
      <c r="C3" t="s">
        <v>3</v>
      </c>
      <c r="D3" t="s">
        <v>4</v>
      </c>
      <c r="F3" t="s">
        <v>5</v>
      </c>
      <c r="G3" t="s">
        <v>6</v>
      </c>
    </row>
    <row r="4" spans="1:16" x14ac:dyDescent="0.55000000000000004">
      <c r="A4" t="s">
        <v>7</v>
      </c>
      <c r="B4" t="s">
        <v>8</v>
      </c>
      <c r="C4" t="s">
        <v>9</v>
      </c>
      <c r="D4" t="s">
        <v>10</v>
      </c>
      <c r="F4" s="1">
        <v>43344</v>
      </c>
      <c r="G4" s="2">
        <v>43336</v>
      </c>
    </row>
    <row r="6" spans="1:16" x14ac:dyDescent="0.55000000000000004">
      <c r="A6" t="s">
        <v>11</v>
      </c>
      <c r="B6" t="s">
        <v>12</v>
      </c>
      <c r="C6" t="s">
        <v>13</v>
      </c>
      <c r="D6" t="s">
        <v>14</v>
      </c>
    </row>
    <row r="7" spans="1:16" x14ac:dyDescent="0.55000000000000004">
      <c r="A7" s="3">
        <v>43353</v>
      </c>
      <c r="B7" s="4">
        <v>985231</v>
      </c>
      <c r="C7" s="4">
        <v>985231</v>
      </c>
      <c r="D7">
        <v>0</v>
      </c>
    </row>
    <row r="9" spans="1:16" x14ac:dyDescent="0.55000000000000004">
      <c r="A9" t="s">
        <v>15</v>
      </c>
    </row>
    <row r="10" spans="1:16" x14ac:dyDescent="0.55000000000000004">
      <c r="A10" t="s">
        <v>16</v>
      </c>
      <c r="B10" t="s">
        <v>17</v>
      </c>
    </row>
    <row r="11" spans="1:16" x14ac:dyDescent="0.55000000000000004">
      <c r="A11" t="s">
        <v>18</v>
      </c>
      <c r="B11" t="s">
        <v>19</v>
      </c>
    </row>
    <row r="13" spans="1:16" x14ac:dyDescent="0.55000000000000004">
      <c r="A13" t="s">
        <v>20</v>
      </c>
      <c r="B13" t="s">
        <v>21</v>
      </c>
      <c r="C13" t="s">
        <v>22</v>
      </c>
      <c r="D13" t="s">
        <v>23</v>
      </c>
      <c r="E13" t="s">
        <v>24</v>
      </c>
      <c r="F13" t="s">
        <v>25</v>
      </c>
      <c r="G13" t="s">
        <v>26</v>
      </c>
      <c r="H13" t="s">
        <v>27</v>
      </c>
      <c r="I13" t="s">
        <v>28</v>
      </c>
      <c r="J13" t="s">
        <v>29</v>
      </c>
      <c r="K13" t="s">
        <v>30</v>
      </c>
      <c r="N13" t="s">
        <v>75</v>
      </c>
      <c r="O13" t="s">
        <v>77</v>
      </c>
      <c r="P13" t="s">
        <v>78</v>
      </c>
    </row>
    <row r="14" spans="1:16" x14ac:dyDescent="0.55000000000000004">
      <c r="A14" s="5">
        <v>43291</v>
      </c>
      <c r="B14" t="s">
        <v>31</v>
      </c>
      <c r="C14" t="s">
        <v>32</v>
      </c>
      <c r="D14" t="s">
        <v>33</v>
      </c>
      <c r="E14" s="4">
        <v>5940</v>
      </c>
      <c r="F14" s="4">
        <v>5940</v>
      </c>
      <c r="K14" t="s">
        <v>74</v>
      </c>
      <c r="P14" s="4">
        <f>F14</f>
        <v>5940</v>
      </c>
    </row>
    <row r="15" spans="1:16" x14ac:dyDescent="0.55000000000000004">
      <c r="A15" s="5">
        <v>43297</v>
      </c>
      <c r="B15" t="s">
        <v>31</v>
      </c>
      <c r="C15" t="s">
        <v>32</v>
      </c>
      <c r="D15" t="s">
        <v>34</v>
      </c>
      <c r="E15">
        <v>540</v>
      </c>
      <c r="F15">
        <v>540</v>
      </c>
      <c r="K15" t="s">
        <v>68</v>
      </c>
      <c r="N15">
        <f>IF(K15="（除外）",0,F15)</f>
        <v>0</v>
      </c>
    </row>
    <row r="16" spans="1:16" x14ac:dyDescent="0.55000000000000004">
      <c r="A16" s="5">
        <v>43298</v>
      </c>
      <c r="B16" t="s">
        <v>31</v>
      </c>
      <c r="C16" t="s">
        <v>32</v>
      </c>
      <c r="D16" t="s">
        <v>35</v>
      </c>
      <c r="E16" s="4">
        <v>46403</v>
      </c>
      <c r="F16" s="4">
        <v>46403</v>
      </c>
      <c r="H16" s="4">
        <v>46403</v>
      </c>
      <c r="I16" t="s">
        <v>36</v>
      </c>
      <c r="J16">
        <v>1</v>
      </c>
      <c r="K16" t="s">
        <v>65</v>
      </c>
      <c r="N16">
        <f t="shared" ref="N16:N40" si="0">IF(K16="（除外）",0,F16)</f>
        <v>46403</v>
      </c>
    </row>
    <row r="17" spans="1:15" x14ac:dyDescent="0.55000000000000004">
      <c r="A17" s="5">
        <v>43298</v>
      </c>
      <c r="B17" t="s">
        <v>31</v>
      </c>
      <c r="C17" t="s">
        <v>32</v>
      </c>
      <c r="D17" t="s">
        <v>37</v>
      </c>
      <c r="E17" s="4">
        <v>233550</v>
      </c>
      <c r="F17" s="4">
        <v>233550</v>
      </c>
      <c r="H17" s="4">
        <v>233550</v>
      </c>
      <c r="I17" t="s">
        <v>36</v>
      </c>
      <c r="J17">
        <v>1</v>
      </c>
      <c r="K17" t="s">
        <v>66</v>
      </c>
      <c r="N17">
        <f t="shared" si="0"/>
        <v>233550</v>
      </c>
    </row>
    <row r="18" spans="1:15" x14ac:dyDescent="0.55000000000000004">
      <c r="A18" s="5">
        <v>43299</v>
      </c>
      <c r="B18" t="s">
        <v>31</v>
      </c>
      <c r="C18" t="s">
        <v>32</v>
      </c>
      <c r="D18" t="s">
        <v>38</v>
      </c>
      <c r="E18" s="4">
        <v>9600</v>
      </c>
      <c r="F18" s="4">
        <v>9600</v>
      </c>
      <c r="H18">
        <v>63.2</v>
      </c>
      <c r="I18" t="s">
        <v>39</v>
      </c>
      <c r="J18">
        <v>151.899</v>
      </c>
      <c r="K18" t="s">
        <v>67</v>
      </c>
      <c r="N18">
        <f t="shared" si="0"/>
        <v>9600</v>
      </c>
    </row>
    <row r="19" spans="1:15" x14ac:dyDescent="0.55000000000000004">
      <c r="A19" s="5">
        <v>43303</v>
      </c>
      <c r="B19" t="s">
        <v>31</v>
      </c>
      <c r="C19" t="s">
        <v>32</v>
      </c>
      <c r="D19" t="s">
        <v>40</v>
      </c>
      <c r="E19" s="4">
        <v>1350</v>
      </c>
      <c r="F19" s="4">
        <v>1350</v>
      </c>
      <c r="K19" t="s">
        <v>68</v>
      </c>
      <c r="N19">
        <f t="shared" si="0"/>
        <v>0</v>
      </c>
    </row>
    <row r="20" spans="1:15" x14ac:dyDescent="0.55000000000000004">
      <c r="A20" s="5">
        <v>43303</v>
      </c>
      <c r="B20" t="s">
        <v>31</v>
      </c>
      <c r="C20" t="s">
        <v>32</v>
      </c>
      <c r="D20" t="s">
        <v>40</v>
      </c>
      <c r="E20" s="4">
        <v>1080</v>
      </c>
      <c r="F20" s="4">
        <v>1080</v>
      </c>
      <c r="K20" t="s">
        <v>68</v>
      </c>
      <c r="N20">
        <f t="shared" si="0"/>
        <v>0</v>
      </c>
    </row>
    <row r="21" spans="1:15" x14ac:dyDescent="0.55000000000000004">
      <c r="A21" s="5">
        <v>43306</v>
      </c>
      <c r="B21" t="s">
        <v>31</v>
      </c>
      <c r="C21" t="s">
        <v>32</v>
      </c>
      <c r="D21" t="s">
        <v>41</v>
      </c>
      <c r="E21" s="4">
        <v>19470</v>
      </c>
      <c r="F21" s="4">
        <v>19470</v>
      </c>
      <c r="H21" s="4">
        <v>19470</v>
      </c>
      <c r="I21" t="s">
        <v>36</v>
      </c>
      <c r="J21">
        <v>1</v>
      </c>
      <c r="K21" t="s">
        <v>66</v>
      </c>
      <c r="N21">
        <f t="shared" si="0"/>
        <v>19470</v>
      </c>
    </row>
    <row r="22" spans="1:15" x14ac:dyDescent="0.55000000000000004">
      <c r="A22" s="5">
        <v>43309</v>
      </c>
      <c r="B22" t="s">
        <v>31</v>
      </c>
      <c r="C22" t="s">
        <v>32</v>
      </c>
      <c r="D22" t="s">
        <v>42</v>
      </c>
      <c r="E22">
        <v>246</v>
      </c>
      <c r="F22">
        <v>246</v>
      </c>
      <c r="H22">
        <v>17</v>
      </c>
      <c r="I22" t="s">
        <v>43</v>
      </c>
      <c r="J22">
        <v>14.471</v>
      </c>
      <c r="K22" t="s">
        <v>68</v>
      </c>
      <c r="N22">
        <f t="shared" si="0"/>
        <v>0</v>
      </c>
    </row>
    <row r="23" spans="1:15" x14ac:dyDescent="0.55000000000000004">
      <c r="A23" s="5">
        <v>43309</v>
      </c>
      <c r="B23" t="s">
        <v>31</v>
      </c>
      <c r="C23" t="s">
        <v>32</v>
      </c>
      <c r="D23" t="s">
        <v>44</v>
      </c>
      <c r="E23">
        <v>253</v>
      </c>
      <c r="F23">
        <v>253</v>
      </c>
      <c r="H23">
        <v>17.5</v>
      </c>
      <c r="I23" t="s">
        <v>43</v>
      </c>
      <c r="J23">
        <v>14.458</v>
      </c>
      <c r="K23" t="s">
        <v>68</v>
      </c>
      <c r="N23">
        <f t="shared" si="0"/>
        <v>0</v>
      </c>
    </row>
    <row r="24" spans="1:15" x14ac:dyDescent="0.55000000000000004">
      <c r="A24" s="5">
        <v>43309</v>
      </c>
      <c r="B24" t="s">
        <v>31</v>
      </c>
      <c r="C24" t="s">
        <v>32</v>
      </c>
      <c r="D24" t="s">
        <v>44</v>
      </c>
      <c r="E24">
        <v>420</v>
      </c>
      <c r="F24">
        <v>420</v>
      </c>
      <c r="H24">
        <v>29</v>
      </c>
      <c r="I24" t="s">
        <v>43</v>
      </c>
      <c r="J24">
        <v>14.483000000000001</v>
      </c>
      <c r="K24" t="s">
        <v>68</v>
      </c>
      <c r="N24">
        <f t="shared" si="0"/>
        <v>0</v>
      </c>
    </row>
    <row r="25" spans="1:15" x14ac:dyDescent="0.55000000000000004">
      <c r="A25" s="5">
        <v>43309</v>
      </c>
      <c r="B25" t="s">
        <v>31</v>
      </c>
      <c r="C25" t="s">
        <v>32</v>
      </c>
      <c r="D25" t="s">
        <v>45</v>
      </c>
      <c r="E25" s="4">
        <v>2451</v>
      </c>
      <c r="F25" s="4">
        <v>2451</v>
      </c>
      <c r="H25">
        <v>18.5</v>
      </c>
      <c r="I25" t="s">
        <v>46</v>
      </c>
      <c r="J25">
        <v>132.48699999999999</v>
      </c>
      <c r="K25" t="s">
        <v>68</v>
      </c>
      <c r="N25">
        <f t="shared" si="0"/>
        <v>0</v>
      </c>
    </row>
    <row r="26" spans="1:15" x14ac:dyDescent="0.55000000000000004">
      <c r="A26" s="5">
        <v>43309</v>
      </c>
      <c r="B26" t="s">
        <v>31</v>
      </c>
      <c r="C26" t="s">
        <v>32</v>
      </c>
      <c r="D26" t="s">
        <v>45</v>
      </c>
      <c r="E26" s="4">
        <v>2650</v>
      </c>
      <c r="F26" s="4">
        <v>2650</v>
      </c>
      <c r="H26">
        <v>20</v>
      </c>
      <c r="I26" t="s">
        <v>46</v>
      </c>
      <c r="J26">
        <v>132.5</v>
      </c>
      <c r="K26" t="s">
        <v>68</v>
      </c>
      <c r="N26">
        <f t="shared" si="0"/>
        <v>0</v>
      </c>
    </row>
    <row r="27" spans="1:15" x14ac:dyDescent="0.55000000000000004">
      <c r="A27" s="5">
        <v>43310</v>
      </c>
      <c r="B27" t="s">
        <v>31</v>
      </c>
      <c r="C27" t="s">
        <v>32</v>
      </c>
      <c r="D27" t="s">
        <v>47</v>
      </c>
      <c r="E27" s="4">
        <v>2827</v>
      </c>
      <c r="F27" s="4">
        <v>2827</v>
      </c>
      <c r="H27">
        <v>18.920000000000002</v>
      </c>
      <c r="I27" t="s">
        <v>39</v>
      </c>
      <c r="J27">
        <v>149.41900000000001</v>
      </c>
      <c r="K27" t="s">
        <v>69</v>
      </c>
      <c r="N27">
        <f t="shared" si="0"/>
        <v>2827</v>
      </c>
    </row>
    <row r="28" spans="1:15" x14ac:dyDescent="0.55000000000000004">
      <c r="A28" s="5">
        <v>43310</v>
      </c>
      <c r="B28" t="s">
        <v>31</v>
      </c>
      <c r="C28" t="s">
        <v>32</v>
      </c>
      <c r="D28" t="s">
        <v>48</v>
      </c>
      <c r="E28" s="4">
        <v>22772</v>
      </c>
      <c r="F28" s="4">
        <v>22772</v>
      </c>
      <c r="H28" s="4">
        <v>22772</v>
      </c>
      <c r="I28" t="s">
        <v>36</v>
      </c>
      <c r="J28">
        <v>1</v>
      </c>
      <c r="K28" t="s">
        <v>73</v>
      </c>
      <c r="N28">
        <f t="shared" si="0"/>
        <v>22772</v>
      </c>
    </row>
    <row r="29" spans="1:15" x14ac:dyDescent="0.55000000000000004">
      <c r="A29" s="5">
        <v>43312</v>
      </c>
      <c r="B29" t="s">
        <v>31</v>
      </c>
      <c r="C29" t="s">
        <v>32</v>
      </c>
      <c r="D29" t="s">
        <v>49</v>
      </c>
      <c r="E29" s="4">
        <v>6403</v>
      </c>
      <c r="F29" s="4">
        <v>6403</v>
      </c>
      <c r="H29">
        <v>42.3</v>
      </c>
      <c r="I29" t="s">
        <v>39</v>
      </c>
      <c r="J29">
        <v>151.37200000000001</v>
      </c>
      <c r="K29" t="s">
        <v>68</v>
      </c>
      <c r="N29">
        <f t="shared" si="0"/>
        <v>0</v>
      </c>
    </row>
    <row r="30" spans="1:15" x14ac:dyDescent="0.55000000000000004">
      <c r="A30" s="5">
        <v>43312</v>
      </c>
      <c r="B30" t="s">
        <v>31</v>
      </c>
      <c r="C30" t="s">
        <v>32</v>
      </c>
      <c r="D30" t="s">
        <v>50</v>
      </c>
      <c r="E30" s="4">
        <v>4267</v>
      </c>
      <c r="F30" s="4">
        <v>4267</v>
      </c>
      <c r="K30" t="s">
        <v>71</v>
      </c>
      <c r="N30">
        <f t="shared" si="0"/>
        <v>4267</v>
      </c>
    </row>
    <row r="31" spans="1:15" x14ac:dyDescent="0.55000000000000004">
      <c r="A31" s="5">
        <v>43313</v>
      </c>
      <c r="B31" t="s">
        <v>31</v>
      </c>
      <c r="C31" t="s">
        <v>32</v>
      </c>
      <c r="D31" t="s">
        <v>51</v>
      </c>
      <c r="E31" s="4">
        <v>499493</v>
      </c>
      <c r="F31" s="4">
        <v>499493</v>
      </c>
      <c r="H31" s="6">
        <v>3310.75</v>
      </c>
      <c r="I31" t="s">
        <v>39</v>
      </c>
      <c r="J31">
        <v>150.87</v>
      </c>
      <c r="K31" t="s">
        <v>72</v>
      </c>
      <c r="M31" t="s">
        <v>76</v>
      </c>
      <c r="O31" s="4">
        <f>F31</f>
        <v>499493</v>
      </c>
    </row>
    <row r="32" spans="1:15" x14ac:dyDescent="0.55000000000000004">
      <c r="A32" s="5">
        <v>43315</v>
      </c>
      <c r="B32" t="s">
        <v>31</v>
      </c>
      <c r="C32" t="s">
        <v>32</v>
      </c>
      <c r="D32" t="s">
        <v>52</v>
      </c>
      <c r="E32" s="4">
        <v>7183</v>
      </c>
      <c r="F32" s="4">
        <v>7183</v>
      </c>
      <c r="H32">
        <v>48.09</v>
      </c>
      <c r="I32" t="s">
        <v>39</v>
      </c>
      <c r="J32">
        <v>149.36600000000001</v>
      </c>
      <c r="K32" t="s">
        <v>68</v>
      </c>
      <c r="N32">
        <f t="shared" si="0"/>
        <v>0</v>
      </c>
    </row>
    <row r="33" spans="1:16" x14ac:dyDescent="0.55000000000000004">
      <c r="A33" s="5">
        <v>43315</v>
      </c>
      <c r="B33" t="s">
        <v>31</v>
      </c>
      <c r="C33" t="s">
        <v>32</v>
      </c>
      <c r="D33" t="s">
        <v>38</v>
      </c>
      <c r="E33" s="4">
        <v>57240</v>
      </c>
      <c r="F33" s="4">
        <v>57240</v>
      </c>
      <c r="H33" s="4">
        <v>57240</v>
      </c>
      <c r="I33" t="s">
        <v>36</v>
      </c>
      <c r="J33">
        <v>1</v>
      </c>
      <c r="K33" t="s">
        <v>70</v>
      </c>
      <c r="N33">
        <f t="shared" si="0"/>
        <v>57240</v>
      </c>
    </row>
    <row r="34" spans="1:16" x14ac:dyDescent="0.55000000000000004">
      <c r="A34" s="5">
        <v>43316</v>
      </c>
      <c r="B34" t="s">
        <v>31</v>
      </c>
      <c r="C34" t="s">
        <v>32</v>
      </c>
      <c r="D34" t="s">
        <v>53</v>
      </c>
      <c r="E34" s="4">
        <v>28383</v>
      </c>
      <c r="F34" s="4">
        <v>28383</v>
      </c>
      <c r="H34">
        <v>190</v>
      </c>
      <c r="I34" t="s">
        <v>39</v>
      </c>
      <c r="J34">
        <v>149.38499999999999</v>
      </c>
      <c r="K34" t="s">
        <v>70</v>
      </c>
      <c r="N34">
        <f t="shared" si="0"/>
        <v>28383</v>
      </c>
    </row>
    <row r="35" spans="1:16" x14ac:dyDescent="0.55000000000000004">
      <c r="A35" s="5">
        <v>43317</v>
      </c>
      <c r="B35" t="s">
        <v>31</v>
      </c>
      <c r="C35" t="s">
        <v>32</v>
      </c>
      <c r="D35" t="s">
        <v>54</v>
      </c>
      <c r="E35">
        <v>590</v>
      </c>
      <c r="F35">
        <v>590</v>
      </c>
      <c r="H35">
        <v>3.95</v>
      </c>
      <c r="I35" t="s">
        <v>39</v>
      </c>
      <c r="J35">
        <v>149.36699999999999</v>
      </c>
      <c r="K35" t="s">
        <v>68</v>
      </c>
      <c r="N35">
        <f t="shared" si="0"/>
        <v>0</v>
      </c>
    </row>
    <row r="36" spans="1:16" x14ac:dyDescent="0.55000000000000004">
      <c r="A36" s="5">
        <v>43317</v>
      </c>
      <c r="B36" t="s">
        <v>31</v>
      </c>
      <c r="C36" t="s">
        <v>32</v>
      </c>
      <c r="D36" t="s">
        <v>55</v>
      </c>
      <c r="E36" s="4">
        <v>1897</v>
      </c>
      <c r="F36" s="4">
        <v>1897</v>
      </c>
      <c r="H36">
        <v>12.7</v>
      </c>
      <c r="I36" t="s">
        <v>39</v>
      </c>
      <c r="J36">
        <v>149.37</v>
      </c>
      <c r="K36" t="s">
        <v>68</v>
      </c>
      <c r="N36">
        <f t="shared" si="0"/>
        <v>0</v>
      </c>
    </row>
    <row r="37" spans="1:16" x14ac:dyDescent="0.55000000000000004">
      <c r="A37" s="5">
        <v>43317</v>
      </c>
      <c r="B37" t="s">
        <v>31</v>
      </c>
      <c r="C37" t="s">
        <v>32</v>
      </c>
      <c r="D37" t="s">
        <v>56</v>
      </c>
      <c r="E37">
        <v>223</v>
      </c>
      <c r="F37">
        <v>223</v>
      </c>
      <c r="H37">
        <v>1.5</v>
      </c>
      <c r="I37" t="s">
        <v>39</v>
      </c>
      <c r="J37">
        <v>148.667</v>
      </c>
      <c r="K37" t="s">
        <v>68</v>
      </c>
      <c r="N37">
        <f t="shared" si="0"/>
        <v>0</v>
      </c>
    </row>
    <row r="38" spans="1:16" x14ac:dyDescent="0.55000000000000004">
      <c r="A38" s="5">
        <v>43318</v>
      </c>
      <c r="B38" t="s">
        <v>31</v>
      </c>
      <c r="C38" t="s">
        <v>32</v>
      </c>
      <c r="D38" t="s">
        <v>55</v>
      </c>
      <c r="E38" s="4">
        <v>2686</v>
      </c>
      <c r="F38" s="4">
        <v>2686</v>
      </c>
      <c r="H38">
        <v>18.100000000000001</v>
      </c>
      <c r="I38" t="s">
        <v>39</v>
      </c>
      <c r="J38">
        <v>148.398</v>
      </c>
      <c r="K38" t="s">
        <v>68</v>
      </c>
      <c r="N38">
        <f t="shared" si="0"/>
        <v>0</v>
      </c>
    </row>
    <row r="39" spans="1:16" x14ac:dyDescent="0.55000000000000004">
      <c r="A39" s="5">
        <v>43319</v>
      </c>
      <c r="B39" t="s">
        <v>31</v>
      </c>
      <c r="C39" t="s">
        <v>32</v>
      </c>
      <c r="D39" t="s">
        <v>57</v>
      </c>
      <c r="E39" s="4">
        <v>22197</v>
      </c>
      <c r="F39" s="4">
        <v>22197</v>
      </c>
      <c r="H39">
        <v>150</v>
      </c>
      <c r="I39" t="s">
        <v>39</v>
      </c>
      <c r="J39">
        <v>147.97999999999999</v>
      </c>
      <c r="K39" t="s">
        <v>70</v>
      </c>
      <c r="N39">
        <f t="shared" si="0"/>
        <v>22197</v>
      </c>
    </row>
    <row r="40" spans="1:16" x14ac:dyDescent="0.55000000000000004">
      <c r="A40" s="5">
        <v>43320</v>
      </c>
      <c r="B40" t="s">
        <v>31</v>
      </c>
      <c r="C40" t="s">
        <v>32</v>
      </c>
      <c r="D40" t="s">
        <v>58</v>
      </c>
      <c r="E40" s="4">
        <v>5117</v>
      </c>
      <c r="F40" s="4">
        <v>5117</v>
      </c>
      <c r="H40">
        <v>353</v>
      </c>
      <c r="I40" t="s">
        <v>43</v>
      </c>
      <c r="J40">
        <v>14.496</v>
      </c>
      <c r="K40" t="s">
        <v>68</v>
      </c>
      <c r="N40">
        <f t="shared" si="0"/>
        <v>0</v>
      </c>
    </row>
    <row r="41" spans="1:16" x14ac:dyDescent="0.55000000000000004">
      <c r="N41">
        <f>SUM(N14:N40)</f>
        <v>446709</v>
      </c>
      <c r="O41">
        <f>SUM(O14:O40)</f>
        <v>499493</v>
      </c>
      <c r="P41">
        <f>SUM(P14:P40)</f>
        <v>5940</v>
      </c>
    </row>
    <row r="42" spans="1:16" x14ac:dyDescent="0.55000000000000004">
      <c r="A42" t="s">
        <v>59</v>
      </c>
    </row>
    <row r="43" spans="1:16" x14ac:dyDescent="0.55000000000000004">
      <c r="A43" t="s">
        <v>60</v>
      </c>
    </row>
    <row r="45" spans="1:16" x14ac:dyDescent="0.55000000000000004">
      <c r="A45" t="s">
        <v>61</v>
      </c>
    </row>
    <row r="46" spans="1:16" x14ac:dyDescent="0.55000000000000004">
      <c r="A46" t="s">
        <v>62</v>
      </c>
    </row>
    <row r="47" spans="1:16" x14ac:dyDescent="0.55000000000000004">
      <c r="A47" t="s">
        <v>63</v>
      </c>
    </row>
    <row r="48" spans="1:16" x14ac:dyDescent="0.55000000000000004">
      <c r="A48" t="s">
        <v>64</v>
      </c>
    </row>
  </sheetData>
  <phoneticPr fontId="1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DC181101105817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Bogey</cp:lastModifiedBy>
  <dcterms:created xsi:type="dcterms:W3CDTF">2018-11-01T02:14:00Z</dcterms:created>
  <dcterms:modified xsi:type="dcterms:W3CDTF">2018-11-20T09:43:15Z</dcterms:modified>
</cp:coreProperties>
</file>